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updateLinks="never" codeName="ThisWorkbook" autoCompressPictures="0"/>
  <mc:AlternateContent xmlns:mc="http://schemas.openxmlformats.org/markup-compatibility/2006">
    <mc:Choice Requires="x15">
      <x15ac:absPath xmlns:x15ac="http://schemas.microsoft.com/office/spreadsheetml/2010/11/ac" url="C:\Users\Rebecca.Chisholm\Downloads\"/>
    </mc:Choice>
  </mc:AlternateContent>
  <xr:revisionPtr revIDLastSave="0" documentId="8_{A7AB4FC2-416F-45AF-93BA-D8454BD4BE1A}" xr6:coauthVersionLast="36" xr6:coauthVersionMax="36" xr10:uidLastSave="{00000000-0000-0000-0000-000000000000}"/>
  <bookViews>
    <workbookView xWindow="0" yWindow="60" windowWidth="20496" windowHeight="8556" tabRatio="917" xr2:uid="{00000000-000D-0000-FFFF-FFFF00000000}"/>
  </bookViews>
  <sheets>
    <sheet name="EVENT Risk Register Template" sheetId="3" r:id="rId1"/>
    <sheet name="Examples of Risk Controls" sheetId="12" r:id="rId2"/>
    <sheet name="Risk Tables" sheetId="4" r:id="rId3"/>
    <sheet name="Risk Process" sheetId="2" r:id="rId4"/>
    <sheet name="Hierarchy of Controls" sheetId="6" state="hidden" r:id="rId5"/>
    <sheet name="Lists" sheetId="9" state="hidden" r:id="rId6"/>
  </sheets>
  <externalReferences>
    <externalReference r:id="rId7"/>
  </externalReferences>
  <definedNames>
    <definedName name="_xlnm._FilterDatabase" localSheetId="0" hidden="1">'EVENT Risk Register Template'!$A$9:$CW$78</definedName>
    <definedName name="_xlnm._FilterDatabase" localSheetId="1" hidden="1">'Examples of Risk Controls'!$A$3:$CK$72</definedName>
    <definedName name="_xlnm.Print_Area" localSheetId="0">'EVENT Risk Register Template'!$B$1:$P$78</definedName>
    <definedName name="_xlnm.Print_Area" localSheetId="1">'Examples of Risk Controls'!$B$1:$D$72</definedName>
    <definedName name="_xlnm.Print_Area" localSheetId="4">'Hierarchy of Controls'!#REF!</definedName>
    <definedName name="_xlnm.Print_Area" localSheetId="2">'Risk Tables'!$A$2:$L$67</definedName>
    <definedName name="_xlnm.Print_Titles" localSheetId="0">'EVENT Risk Register Template'!$1:$9</definedName>
    <definedName name="_xlnm.Print_Titles" localSheetId="1">'Examples of Risk Controls'!$1:$3</definedName>
    <definedName name="Z_0C1CD7A6_D7E9_455D_9389_8D63F9F84126_.wvu.Cols" localSheetId="0" hidden="1">'EVENT Risk Register Template'!$A:$A</definedName>
    <definedName name="Z_0C1CD7A6_D7E9_455D_9389_8D63F9F84126_.wvu.Cols" localSheetId="1" hidden="1">'Examples of Risk Controls'!$A:$A</definedName>
    <definedName name="Z_0C1CD7A6_D7E9_455D_9389_8D63F9F84126_.wvu.FilterData" localSheetId="0" hidden="1">'EVENT Risk Register Template'!$B$1:$P$1</definedName>
    <definedName name="Z_0C1CD7A6_D7E9_455D_9389_8D63F9F84126_.wvu.FilterData" localSheetId="1" hidden="1">'Examples of Risk Controls'!$B$1:$D$1</definedName>
    <definedName name="Z_0C1CD7A6_D7E9_455D_9389_8D63F9F84126_.wvu.PrintArea" localSheetId="0" hidden="1">'EVENT Risk Register Template'!$A$1:$L$48</definedName>
    <definedName name="Z_0C1CD7A6_D7E9_455D_9389_8D63F9F84126_.wvu.PrintArea" localSheetId="1" hidden="1">'Examples of Risk Controls'!$A$1:$D$42</definedName>
    <definedName name="Z_0C1CD7A6_D7E9_455D_9389_8D63F9F84126_.wvu.PrintArea" localSheetId="4" hidden="1">'Hierarchy of Controls'!#REF!</definedName>
    <definedName name="Z_0C1CD7A6_D7E9_455D_9389_8D63F9F84126_.wvu.PrintArea" localSheetId="2" hidden="1">'Risk Tables'!$A$2:$L$67</definedName>
    <definedName name="Z_0C1CD7A6_D7E9_455D_9389_8D63F9F84126_.wvu.PrintTitles" localSheetId="0" hidden="1">'EVENT Risk Register Template'!$1:$9</definedName>
    <definedName name="Z_0C1CD7A6_D7E9_455D_9389_8D63F9F84126_.wvu.PrintTitles" localSheetId="1" hidden="1">'Examples of Risk Controls'!$1:$3</definedName>
    <definedName name="Z_0C1CD7A6_D7E9_455D_9389_8D63F9F84126_.wvu.Rows" localSheetId="0" hidden="1">'EVENT Risk Register Template'!$8:$8</definedName>
    <definedName name="Z_0C1CD7A6_D7E9_455D_9389_8D63F9F84126_.wvu.Rows" localSheetId="1" hidden="1">'Examples of Risk Controls'!#REF!</definedName>
    <definedName name="Z_A422BE13_3DFA_4568_980B_A64D3B2DF729_.wvu.Cols" localSheetId="0" hidden="1">'EVENT Risk Register Template'!$A:$A</definedName>
    <definedName name="Z_A422BE13_3DFA_4568_980B_A64D3B2DF729_.wvu.Cols" localSheetId="1" hidden="1">'Examples of Risk Controls'!$A:$A</definedName>
    <definedName name="Z_A422BE13_3DFA_4568_980B_A64D3B2DF729_.wvu.FilterData" localSheetId="0" hidden="1">'EVENT Risk Register Template'!$B$1:$P$1</definedName>
    <definedName name="Z_A422BE13_3DFA_4568_980B_A64D3B2DF729_.wvu.FilterData" localSheetId="1" hidden="1">'Examples of Risk Controls'!$B$1:$D$1</definedName>
    <definedName name="Z_A422BE13_3DFA_4568_980B_A64D3B2DF729_.wvu.PrintArea" localSheetId="0" hidden="1">'EVENT Risk Register Template'!$A$1:$L$48</definedName>
    <definedName name="Z_A422BE13_3DFA_4568_980B_A64D3B2DF729_.wvu.PrintArea" localSheetId="1" hidden="1">'Examples of Risk Controls'!$A$1:$D$42</definedName>
    <definedName name="Z_A422BE13_3DFA_4568_980B_A64D3B2DF729_.wvu.PrintArea" localSheetId="4" hidden="1">'Hierarchy of Controls'!#REF!</definedName>
    <definedName name="Z_A422BE13_3DFA_4568_980B_A64D3B2DF729_.wvu.PrintArea" localSheetId="2" hidden="1">'Risk Tables'!$A$2:$L$67</definedName>
    <definedName name="Z_A422BE13_3DFA_4568_980B_A64D3B2DF729_.wvu.PrintTitles" localSheetId="0" hidden="1">'EVENT Risk Register Template'!$1:$9</definedName>
    <definedName name="Z_A422BE13_3DFA_4568_980B_A64D3B2DF729_.wvu.PrintTitles" localSheetId="1" hidden="1">'Examples of Risk Controls'!$1:$3</definedName>
    <definedName name="Z_A422BE13_3DFA_4568_980B_A64D3B2DF729_.wvu.Rows" localSheetId="0" hidden="1">'EVENT Risk Register Template'!$8:$8</definedName>
    <definedName name="Z_A422BE13_3DFA_4568_980B_A64D3B2DF729_.wvu.Rows" localSheetId="1" hidden="1">'Examples of Risk Controls'!#REF!</definedName>
    <definedName name="Z_BBD541F4_F284_4B0E_A24B_997185C25112_.wvu.Cols" localSheetId="0" hidden="1">'EVENT Risk Register Template'!$A:$A</definedName>
    <definedName name="Z_BBD541F4_F284_4B0E_A24B_997185C25112_.wvu.Cols" localSheetId="1" hidden="1">'Examples of Risk Controls'!$A:$A</definedName>
    <definedName name="Z_BBD541F4_F284_4B0E_A24B_997185C25112_.wvu.FilterData" localSheetId="0" hidden="1">'EVENT Risk Register Template'!$B$1:$P$1</definedName>
    <definedName name="Z_BBD541F4_F284_4B0E_A24B_997185C25112_.wvu.FilterData" localSheetId="1" hidden="1">'Examples of Risk Controls'!$B$1:$D$1</definedName>
    <definedName name="Z_BBD541F4_F284_4B0E_A24B_997185C25112_.wvu.PrintArea" localSheetId="0" hidden="1">'EVENT Risk Register Template'!$A$1:$L$48</definedName>
    <definedName name="Z_BBD541F4_F284_4B0E_A24B_997185C25112_.wvu.PrintArea" localSheetId="1" hidden="1">'Examples of Risk Controls'!$A$1:$D$42</definedName>
    <definedName name="Z_BBD541F4_F284_4B0E_A24B_997185C25112_.wvu.PrintArea" localSheetId="4" hidden="1">'Hierarchy of Controls'!#REF!</definedName>
    <definedName name="Z_BBD541F4_F284_4B0E_A24B_997185C25112_.wvu.PrintArea" localSheetId="2" hidden="1">'Risk Tables'!$A$2:$L$67</definedName>
    <definedName name="Z_BBD541F4_F284_4B0E_A24B_997185C25112_.wvu.PrintTitles" localSheetId="0" hidden="1">'EVENT Risk Register Template'!$1:$9</definedName>
    <definedName name="Z_BBD541F4_F284_4B0E_A24B_997185C25112_.wvu.PrintTitles" localSheetId="1" hidden="1">'Examples of Risk Controls'!$1:$3</definedName>
    <definedName name="Z_BBD541F4_F284_4B0E_A24B_997185C25112_.wvu.Rows" localSheetId="0" hidden="1">'EVENT Risk Register Template'!$8:$8</definedName>
    <definedName name="Z_BBD541F4_F284_4B0E_A24B_997185C25112_.wvu.Rows" localSheetId="1" hidden="1">'Examples of Risk Controls'!#REF!</definedName>
    <definedName name="Z_CACF931C_06F1_4061_859D_78739E336A2B_.wvu.Cols" localSheetId="0" hidden="1">'EVENT Risk Register Template'!$A:$A</definedName>
    <definedName name="Z_CACF931C_06F1_4061_859D_78739E336A2B_.wvu.Cols" localSheetId="1" hidden="1">'Examples of Risk Controls'!$A:$A</definedName>
    <definedName name="Z_CACF931C_06F1_4061_859D_78739E336A2B_.wvu.FilterData" localSheetId="0" hidden="1">'EVENT Risk Register Template'!$B$1:$P$1</definedName>
    <definedName name="Z_CACF931C_06F1_4061_859D_78739E336A2B_.wvu.FilterData" localSheetId="1" hidden="1">'Examples of Risk Controls'!$B$1:$D$1</definedName>
    <definedName name="Z_CACF931C_06F1_4061_859D_78739E336A2B_.wvu.PrintArea" localSheetId="0" hidden="1">'EVENT Risk Register Template'!$A$1:$L$48</definedName>
    <definedName name="Z_CACF931C_06F1_4061_859D_78739E336A2B_.wvu.PrintArea" localSheetId="1" hidden="1">'Examples of Risk Controls'!$A$1:$D$42</definedName>
    <definedName name="Z_CACF931C_06F1_4061_859D_78739E336A2B_.wvu.PrintArea" localSheetId="4" hidden="1">'Hierarchy of Controls'!#REF!</definedName>
    <definedName name="Z_CACF931C_06F1_4061_859D_78739E336A2B_.wvu.PrintArea" localSheetId="2" hidden="1">'Risk Tables'!$A$2:$L$67</definedName>
    <definedName name="Z_CACF931C_06F1_4061_859D_78739E336A2B_.wvu.PrintTitles" localSheetId="0" hidden="1">'EVENT Risk Register Template'!$1:$9</definedName>
    <definedName name="Z_CACF931C_06F1_4061_859D_78739E336A2B_.wvu.PrintTitles" localSheetId="1" hidden="1">'Examples of Risk Controls'!$1:$3</definedName>
    <definedName name="Z_CACF931C_06F1_4061_859D_78739E336A2B_.wvu.Rows" localSheetId="0" hidden="1">'EVENT Risk Register Template'!$8:$8</definedName>
    <definedName name="Z_CACF931C_06F1_4061_859D_78739E336A2B_.wvu.Rows" localSheetId="1" hidden="1">'Examples of Risk Controls'!#REF!</definedName>
    <definedName name="Z_DF985369_F5C3_4AD1_9455_3AD1FB30427C_.wvu.Cols" localSheetId="0" hidden="1">'EVENT Risk Register Template'!$A:$A</definedName>
    <definedName name="Z_DF985369_F5C3_4AD1_9455_3AD1FB30427C_.wvu.Cols" localSheetId="1" hidden="1">'Examples of Risk Controls'!$A:$A</definedName>
    <definedName name="Z_DF985369_F5C3_4AD1_9455_3AD1FB30427C_.wvu.FilterData" localSheetId="0" hidden="1">'EVENT Risk Register Template'!$B$1:$P$1</definedName>
    <definedName name="Z_DF985369_F5C3_4AD1_9455_3AD1FB30427C_.wvu.FilterData" localSheetId="1" hidden="1">'Examples of Risk Controls'!$B$1:$D$1</definedName>
    <definedName name="Z_DF985369_F5C3_4AD1_9455_3AD1FB30427C_.wvu.PrintArea" localSheetId="0" hidden="1">'EVENT Risk Register Template'!$A$1:$L$48</definedName>
    <definedName name="Z_DF985369_F5C3_4AD1_9455_3AD1FB30427C_.wvu.PrintArea" localSheetId="1" hidden="1">'Examples of Risk Controls'!$A$1:$D$42</definedName>
    <definedName name="Z_DF985369_F5C3_4AD1_9455_3AD1FB30427C_.wvu.PrintArea" localSheetId="4" hidden="1">'Hierarchy of Controls'!#REF!</definedName>
    <definedName name="Z_DF985369_F5C3_4AD1_9455_3AD1FB30427C_.wvu.PrintArea" localSheetId="2" hidden="1">'Risk Tables'!$A$2:$L$67</definedName>
    <definedName name="Z_DF985369_F5C3_4AD1_9455_3AD1FB30427C_.wvu.PrintTitles" localSheetId="0" hidden="1">'EVENT Risk Register Template'!$1:$9</definedName>
    <definedName name="Z_DF985369_F5C3_4AD1_9455_3AD1FB30427C_.wvu.PrintTitles" localSheetId="1" hidden="1">'Examples of Risk Controls'!$1:$3</definedName>
    <definedName name="Z_DF985369_F5C3_4AD1_9455_3AD1FB30427C_.wvu.Rows" localSheetId="0" hidden="1">'EVENT Risk Register Template'!$8:$8</definedName>
    <definedName name="Z_DF985369_F5C3_4AD1_9455_3AD1FB30427C_.wvu.Rows" localSheetId="1" hidden="1">'Examples of Risk Controls'!#REF!</definedName>
  </definedNames>
  <calcPr calcId="191029"/>
  <customWorkbookViews>
    <customWorkbookView name="debra.marks - Personal View" guid="{DF985369-F5C3-4AD1-9455-3AD1FB30427C}" mergeInterval="0" personalView="1" maximized="1" xWindow="1" yWindow="1" windowWidth="1276" windowHeight="579" tabRatio="917" activeSheetId="3"/>
    <customWorkbookView name="Graham Carroll - Personal View" guid="{F767BDE7-A90E-49C8-A3D3-370922958163}" mergeInterval="0" personalView="1" maximized="1" windowWidth="1020" windowHeight="607" activeSheetId="1"/>
    <customWorkbookView name="ahmed.saeed - Personal View" guid="{0C1CD7A6-D7E9-455D-9389-8D63F9F84126}" mergeInterval="0" personalView="1" maximized="1" xWindow="1" yWindow="1" windowWidth="1436" windowHeight="680" tabRatio="917" activeSheetId="3" showComments="commIndAndComment"/>
    <customWorkbookView name="temp.user - Personal View" guid="{A422BE13-3DFA-4568-980B-A64D3B2DF729}" mergeInterval="0" personalView="1" maximized="1" xWindow="1" yWindow="1" windowWidth="1276" windowHeight="670" tabRatio="917" activeSheetId="3"/>
    <customWorkbookView name="jaimie.sheedy - Personal View" guid="{CACF931C-06F1-4061-859D-78739E336A2B}" mergeInterval="0" personalView="1" maximized="1" xWindow="1" yWindow="1" windowWidth="1276" windowHeight="580" tabRatio="917" activeSheetId="3"/>
    <customWorkbookView name="david.hunt - Personal View" guid="{BBD541F4-F284-4B0E-A24B-997185C25112}" mergeInterval="0" personalView="1" maximized="1" xWindow="1" yWindow="1" windowWidth="1276" windowHeight="570" tabRatio="917" activeSheetId="3"/>
  </customWorkbookViews>
</workbook>
</file>

<file path=xl/calcChain.xml><?xml version="1.0" encoding="utf-8"?>
<calcChain xmlns="http://schemas.openxmlformats.org/spreadsheetml/2006/main">
  <c r="O11" i="3" l="1"/>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10" i="3"/>
  <c r="I10" i="3"/>
  <c r="A40" i="9"/>
  <c r="A39" i="9"/>
  <c r="A38" i="9"/>
  <c r="A37" i="9"/>
  <c r="A36" i="9"/>
  <c r="A35" i="9"/>
  <c r="A34" i="9"/>
  <c r="A33" i="9"/>
  <c r="A32" i="9"/>
  <c r="A31" i="9"/>
  <c r="A30" i="9"/>
  <c r="A29" i="9"/>
  <c r="A28" i="9"/>
  <c r="A27" i="9"/>
  <c r="A26" i="9"/>
  <c r="A25" i="9"/>
  <c r="A24" i="9"/>
  <c r="A23" i="9"/>
  <c r="A22" i="9"/>
  <c r="A21" i="9"/>
  <c r="A20" i="9"/>
  <c r="A19" i="9"/>
  <c r="A18" i="9"/>
  <c r="A17" i="9"/>
  <c r="A16" i="9"/>
</calcChain>
</file>

<file path=xl/sharedStrings.xml><?xml version="1.0" encoding="utf-8"?>
<sst xmlns="http://schemas.openxmlformats.org/spreadsheetml/2006/main" count="600" uniqueCount="283">
  <si>
    <t>High</t>
  </si>
  <si>
    <t>Moderate</t>
  </si>
  <si>
    <t>Low</t>
  </si>
  <si>
    <t>Likelihood</t>
  </si>
  <si>
    <t>A</t>
  </si>
  <si>
    <t>B</t>
  </si>
  <si>
    <t>C</t>
  </si>
  <si>
    <t>D</t>
  </si>
  <si>
    <t>E</t>
  </si>
  <si>
    <t>Risk Rank</t>
  </si>
  <si>
    <t>Consequences</t>
  </si>
  <si>
    <t>Concatenate</t>
  </si>
  <si>
    <t>Risk Level</t>
  </si>
  <si>
    <t>CONTROLS RANKING</t>
  </si>
  <si>
    <t>Control Rank</t>
  </si>
  <si>
    <t>PPE</t>
  </si>
  <si>
    <t>Procedures</t>
  </si>
  <si>
    <t>Engineering</t>
  </si>
  <si>
    <t>Medium</t>
  </si>
  <si>
    <t>A-Almost Certain</t>
  </si>
  <si>
    <t>B-Likely</t>
  </si>
  <si>
    <t>C-Possible</t>
  </si>
  <si>
    <t>D-Unlikely</t>
  </si>
  <si>
    <t>E-Rare</t>
  </si>
  <si>
    <t>1-Insignificant</t>
  </si>
  <si>
    <t>2-Minor</t>
  </si>
  <si>
    <t>3-Moderate</t>
  </si>
  <si>
    <t>Percentage Complete</t>
  </si>
  <si>
    <t>Consequence</t>
  </si>
  <si>
    <t>Insignificant</t>
  </si>
  <si>
    <t>Minor</t>
  </si>
  <si>
    <t>Descriptor</t>
  </si>
  <si>
    <t>Description of Likelihood</t>
  </si>
  <si>
    <t>Almost Certain</t>
  </si>
  <si>
    <t>Likely</t>
  </si>
  <si>
    <t>Possible</t>
  </si>
  <si>
    <t>Unlikely</t>
  </si>
  <si>
    <t>Rare</t>
  </si>
  <si>
    <t>Source</t>
  </si>
  <si>
    <t>Insurance</t>
  </si>
  <si>
    <t>Event delay</t>
  </si>
  <si>
    <t>RISK ASSESSMENT MATRIX</t>
  </si>
  <si>
    <t>LIKELIHOOD TABLE: LIKELIHOOD OF IMPACT</t>
  </si>
  <si>
    <t>Rank</t>
  </si>
  <si>
    <t xml:space="preserve">RISK ASSESSMENT </t>
  </si>
  <si>
    <t>Insufficient number of volunteers/staff</t>
  </si>
  <si>
    <t>Sexual Misconduct</t>
  </si>
  <si>
    <t>Aggressive Behaviour</t>
  </si>
  <si>
    <t>Event cancelled or interrupted</t>
  </si>
  <si>
    <t>Equipment &amp; resources</t>
  </si>
  <si>
    <t>Event Name:</t>
  </si>
  <si>
    <t>N/A</t>
  </si>
  <si>
    <t>Event Site</t>
  </si>
  <si>
    <t>Event Date:</t>
  </si>
  <si>
    <t>Toilets</t>
  </si>
  <si>
    <t>Fence Jumping/Trespassing</t>
  </si>
  <si>
    <t>Fire</t>
  </si>
  <si>
    <t>Amusement Rides</t>
  </si>
  <si>
    <t>Event Times:</t>
  </si>
  <si>
    <t>Event Location:</t>
  </si>
  <si>
    <t>4-Significant</t>
  </si>
  <si>
    <t>5-Severe</t>
  </si>
  <si>
    <t>Very High</t>
  </si>
  <si>
    <t>Expected Attendance:</t>
  </si>
  <si>
    <t>Yes</t>
  </si>
  <si>
    <t>No</t>
  </si>
  <si>
    <t>Communication Systems</t>
  </si>
  <si>
    <t>Complaints</t>
  </si>
  <si>
    <t>ALARP</t>
  </si>
  <si>
    <t>Risk Tolerance
Yes or No or ALARP</t>
  </si>
  <si>
    <t>Pyrotechnics / Fireworks</t>
  </si>
  <si>
    <t>Animal Handling / Display</t>
  </si>
  <si>
    <t>Very High
(25)</t>
  </si>
  <si>
    <t>Very High
(20)</t>
  </si>
  <si>
    <t>High
(15)</t>
  </si>
  <si>
    <t>High
(16)</t>
  </si>
  <si>
    <t>High
(10)</t>
  </si>
  <si>
    <t>High
(12)</t>
  </si>
  <si>
    <t>Medium
(5)</t>
  </si>
  <si>
    <t>Medium
(8)</t>
  </si>
  <si>
    <t>Medium
(6)</t>
  </si>
  <si>
    <t>Medium
(9)</t>
  </si>
  <si>
    <t>Low
(4)</t>
  </si>
  <si>
    <t>Low
(3)</t>
  </si>
  <si>
    <t>Low
(2)</t>
  </si>
  <si>
    <t>Low
(1)</t>
  </si>
  <si>
    <t>The event is expected to occur, more than once a year</t>
  </si>
  <si>
    <t>The event will probably occur, once a year event</t>
  </si>
  <si>
    <t>The event should occur, once in 5 year event</t>
  </si>
  <si>
    <t>The event could occur but probably won’t, once in 10 year event</t>
  </si>
  <si>
    <t>The event is not expected to occur, once in 20 year event</t>
  </si>
  <si>
    <t>Significant</t>
  </si>
  <si>
    <t>Severe</t>
  </si>
  <si>
    <t>No injuries, low financial loss, low reputational damage, insignificant environmental impact</t>
  </si>
  <si>
    <t>First Aid required, medium financial lose, minor impact on event, low profile media attention, minor environmental impact</t>
  </si>
  <si>
    <t>Medical treatment required, high financial lose, external assistance required, public complaint, moderate environmental impact</t>
  </si>
  <si>
    <t>Extensive injury, major halt to event, major financial loss, emergency services required, high media attention, damage to reputation, significant environmental impact</t>
  </si>
  <si>
    <t>Death, potential prosecution, catastrophic financial loss, irreversible reputational damage, severe environmental impact</t>
  </si>
  <si>
    <t>Description of Consequence</t>
  </si>
  <si>
    <t>CONSEQUENCE OF TABLE:SEVERITY OF IMPACT</t>
  </si>
  <si>
    <t>Slip and Trip Hazards</t>
  </si>
  <si>
    <t>Access to facilities for disabled persons</t>
  </si>
  <si>
    <t>Food and Beverage</t>
  </si>
  <si>
    <t>Plumbing Services</t>
  </si>
  <si>
    <t>Emergency/Ambulance Access</t>
  </si>
  <si>
    <t>Turf and grass</t>
  </si>
  <si>
    <t>Site Lighting</t>
  </si>
  <si>
    <t xml:space="preserve"> Rigging, Lifting, Cranes</t>
  </si>
  <si>
    <t>Storage of Hazardous/Dangerous Goods</t>
  </si>
  <si>
    <t>Cash Handling</t>
  </si>
  <si>
    <t xml:space="preserve">RISK CONTROLS 
(delete or add to this example list)
</t>
  </si>
  <si>
    <t>Traffic and Transport</t>
  </si>
  <si>
    <t>Road Closures</t>
  </si>
  <si>
    <t>Utilities and Services</t>
  </si>
  <si>
    <t>Cooking - Food Vendors/Kitchens</t>
  </si>
  <si>
    <t>Working/Performing at Heights</t>
  </si>
  <si>
    <t>Contractor / Suppliers / Vendors</t>
  </si>
  <si>
    <t xml:space="preserve">Event Site </t>
  </si>
  <si>
    <t>Administration</t>
  </si>
  <si>
    <t>Litter Control</t>
  </si>
  <si>
    <t>Sharps/needles/Syringes/Glass</t>
  </si>
  <si>
    <t>Water Hazard</t>
  </si>
  <si>
    <t>Falling objects - tree limbs or fruit</t>
  </si>
  <si>
    <t>Electrocution</t>
  </si>
  <si>
    <t>Technical</t>
  </si>
  <si>
    <t>Electrical Failure</t>
  </si>
  <si>
    <t>Structure Collapse</t>
  </si>
  <si>
    <t>Other</t>
  </si>
  <si>
    <t>Human Behaviour</t>
  </si>
  <si>
    <t>Crowd Congestion</t>
  </si>
  <si>
    <t>Alcohol Affected Patron</t>
  </si>
  <si>
    <t>Bomb Threat/Attack</t>
  </si>
  <si>
    <t>Drug Affected Patron</t>
  </si>
  <si>
    <t>Crush Injury</t>
  </si>
  <si>
    <t>Hazardous Material</t>
  </si>
  <si>
    <t>Medical</t>
  </si>
  <si>
    <t>Disorderly Conduct - Offsite</t>
  </si>
  <si>
    <t xml:space="preserve">Moshing , Stage Diving and/or Crowd Surfing </t>
  </si>
  <si>
    <t>Asset</t>
  </si>
  <si>
    <t>Weather</t>
  </si>
  <si>
    <t>Medical Emergency</t>
  </si>
  <si>
    <t>Manual Handling</t>
  </si>
  <si>
    <t>Amusement</t>
  </si>
  <si>
    <t>Emergency Exits/Evacuation</t>
  </si>
  <si>
    <t>Motor Sports or Driving Display/Aircraft</t>
  </si>
  <si>
    <t>Ingress/Egress Congestion</t>
  </si>
  <si>
    <t>Children /Missing Person</t>
  </si>
  <si>
    <t xml:space="preserve">Weather Factors </t>
  </si>
  <si>
    <t>Lack of Approvals</t>
  </si>
  <si>
    <t>• Electrical failure or loss of power to event  
• Visibility around event site impacted
• Sound, communications systems, refrigeration, artist performance impacted</t>
  </si>
  <si>
    <t>• Failure to evacuate all persons during an emergency</t>
  </si>
  <si>
    <t xml:space="preserve">• Fire
• Complaints from surrounding residents
• Injury to spectators (sparks, noise)
• Site damaged (grass burnt, buildings damaged)
• Weather conditions cause cancellation or delay
</t>
  </si>
  <si>
    <t>• Ensure grounds/venue is maintained and tree pruning conducted
• Event held in a safe environment free of dead or hazardous vegetation
• Contingency plan for windy weather conditions
• Inspections of the site and constant monitoring during site build</t>
  </si>
  <si>
    <t>Fatigue Management</t>
  </si>
  <si>
    <t>• Staff/Volunteer suffers from fatigue</t>
  </si>
  <si>
    <t>• Fire within event site</t>
  </si>
  <si>
    <t>• Threat of bomb attack within or near venue</t>
  </si>
  <si>
    <t>• Non-ticket holders entering event causing disruption, violence and smuggling contraband
• Loss of revenue due to persons not paying to access</t>
  </si>
  <si>
    <t>• Plumbing failure or sewage not removed causing overflow or spill</t>
  </si>
  <si>
    <t>• Impact to road users and local road network</t>
  </si>
  <si>
    <t>• Inadequate amount of parking causing vehicle congestion and overflow parking impacting on local area/residents
• Vehicle/vehicle collisions, pedestrian/vehicle collisions
• Traffic from event impacting on local road network causing congestion and risk of vehicle collision</t>
  </si>
  <si>
    <t>Traffic Management</t>
  </si>
  <si>
    <t>• Drowning or submersion
• Submerged objects in water</t>
  </si>
  <si>
    <t>• Fall from height causing injury to person or person/s below</t>
  </si>
  <si>
    <t>• Vehicle crashes into barriers/fencing/structure/crowd 
• Aircraft crash into ground/water/buildings/crowd</t>
  </si>
  <si>
    <t>• Complaint Handling Procedures
• Prior notification to nearby residents e.g. letter drops, advertising. 
• PR strategy to engage local residents in event through exclusive offers</t>
  </si>
  <si>
    <t>• Event not covered by insurance 
• Event does not have adequate insurance coverage
• Suppliers/Contractors do not have adequate insurance coverage</t>
  </si>
  <si>
    <t>• Lost child /Child Abduction
• Unable to locate participants or patron</t>
  </si>
  <si>
    <t>Excessive Noise</t>
  </si>
  <si>
    <t>• Injury or disease transmission via needle or sharp
• Sharps left on site after event
• Sharps found on site on arrive</t>
  </si>
  <si>
    <t>• Overhead power lines - electrocution injuries to staff or participants if machinery or amusement ride contacts overhead power lines
• Exposed electrical cables</t>
  </si>
  <si>
    <t xml:space="preserve">• Event staff resourcing adequate
• Event Staff / Volunteers identified, confirmed and briefed before event begins
• Utilise reliable sources of personnel
• Utilise only staff in critical roles </t>
  </si>
  <si>
    <t>• Experienced personnel involved in planning of event
• Planned activities are flexible to allow for adjustment
• Schedule and event timing actively monitored by event staff
• Only professional personnel and organisations are contracted to supply equipment and services
• Performers and acts are given sufficient time to arrive at event, allowing for extensive delays if travelling long distances on the same day of event</t>
  </si>
  <si>
    <t>• Early contact with relevant Local Government Authority and approval application to ensure adequate time frames
• Risk Assessment and Risk Management Plan 
• All licences, approvals, contracts and certifications have been obtained prior to event</t>
  </si>
  <si>
    <t>• Use field protection/turf matting to protect ground
• Ensure matting and turf covers are removed as soon as possible after event to minimise turf yellowing or browning
• Minimise vehicle and heavy machinery/mobile equipment use around event site
• Ensure reticulation turned off prior to event
• Access to reticulation or responsible person from venue/grounds available to deactivate reticulation</t>
  </si>
  <si>
    <t>• Thorough assessment of site is undertaken prior to event and ditches / uneven ground is filled in to minimise risk of tripping
• Sufficient flood lighting is provided car park, vehicle drop off point, walkways and around facility
• Event Manager, Site Manager and Safety Officer to ensure trip hazards are identified and action taken to rectify problem 
• Pathways and thoroughfares kept free of trip hazards
• Cable trays and rubber matting covers will be utilised to cover cable runs</t>
  </si>
  <si>
    <t>• Damage to turf and grounds due to vehicle movement, installation of structures, 
• Reticulation activates during event causing damage to property and spraying patrons
• Poles erected into ground damage reticulation/below ground services</t>
  </si>
  <si>
    <t>• Damage to venue/equipment within venue
• Damage to surrounding area</t>
  </si>
  <si>
    <t>• Access around event site constrained
• Patron crushed by an object/person</t>
  </si>
  <si>
    <t>• Security in place to act as a deterrent to any persons presenting in a misconducting manner
• Staff, Volunteers &amp; Suppliers require police clearance &amp; Working With Children Check
• Staff briefed during induction about vigilance and reporting inappropriate behaviour
• Regular checks by Security and Site Manager of any isolated back areas and toilets
• Constant monitoring of patron behaviour</t>
  </si>
  <si>
    <t>• Aggressive, violent, threatening or unsociable behaviour
• Person or persons within venue armed or acting in dangerous manner</t>
  </si>
  <si>
    <t>• Back up communication system
• Technicians available on site during event
• Ensure radios fully charged before event and spare batteries available</t>
  </si>
  <si>
    <t>• All staff and contractors working at heights and operating equipment to access work at heights must hold current certificate/ certifications/licences
• Safe Work Method Statement for all activities with risk of falling
• First aid officer on site</t>
  </si>
  <si>
    <t>• Industry experienced staff/volunteers
• All staff/volunteers are inducted and trained into correct lifting procedures
• First aid officer on site
• Trolleys / trucks / forklifts available for the movement of heavy items</t>
  </si>
  <si>
    <t>• Installation of approved barrier that complies to Australian Standards
• Signage installed and lifesaving devices available
• Event program supervisors qualified for water activities with knowledge of site and possible hazards
• Supervised water activities will be conducted in appropriate and safe areas
• Safety officer and first aid officer onsite through event</t>
  </si>
  <si>
    <t>• Maintain a Hazardous Material register with all materials listed
• Inform first aid officer of the listed recommendations for first aid treatment associated with these materials
• Ensure all personnel handling these materials are fully trained on the handling of these products
• Check of Gas bottles and oil cookers to be undertaken prior to event
• Knowledge of location of Gas and Sewerage pipes within vicinity of venue if construction, excavation or building works
• Emergency contact details available</t>
  </si>
  <si>
    <t>• Safe Work Method Statement for all lifting and rigging tasks
• All riggers and crane operators are trained, competent and hold required licences
• Rigging and crane operating procedures in place
• First aid officer on site during load in/ load out lifting operations</t>
  </si>
  <si>
    <t>• Extensive communications plan developed to ensure all personnel associated with staging the event are contactable 
• Use of reputable contractors &amp; suppliers
• Contractor arrangements finalised prior to the Event commencing
• Contractor documentation- confirmations, contact details available, schedule and information 
• Information provided to contractor on requirements of the event
• Require Working With Children Check, police clearance, professional insurances and relevant permits, approvals and licenses issued by Council and other government agencies</t>
  </si>
  <si>
    <t>• Experienced personnel involved in planning of event
• Careful planning of the event is undertaken at all levels to minimise the risk of event cancellation
• Only professional personnel and organisations are contracted to supply equipment and services
• Performers and acts are given sufficient time to arrive at event, allowing for extensive delays if travelling long distances on the same day of event
• Professional documented contracts are in place for all performers, contractors and personnel and checks are made via research and reference, in addition to regular one-on-one verbal communication
• All permits, licences, approvals, contracts and certifications have been obtained prior to event
• Event Manager conforms with all requests from authorities associated with the running of the event</t>
  </si>
  <si>
    <t xml:space="preserve">• Inadequate toilet facilities
• Insufficient number of toilets provided
• Non compliance with Council requirements </t>
  </si>
  <si>
    <t>• Responsibilities delegated across staff/volunteers to avoid exhausting personnel
• Staff/volunteers briefed on fatigue management policies
• Time management plans are made for any staff that may incur long working hours
• Allocated break periods in compliance with WorkSafe and Occupational Health &amp; Safety Standards</t>
  </si>
  <si>
    <t>• Insufficient Security Personnel/Crowd Control
• Crowd Controllers not licensed</t>
  </si>
  <si>
    <t>• Crowd Controllers are licensed and are provided by a licensed crowd control agent as required under the provisions of the Security and Related Activities (Control) Act 1996.
• Pre -event briefings leading up to event
• Police and relevant Government Departments consulted for correct security/crowd ratio
• Contingency Plan for no show</t>
  </si>
  <si>
    <t xml:space="preserve">• Maximum capacity known and communicated
• Crowd Management Plan
• Security/Crowd Controllers to  monitor crowd numbers
• Restrictions on number of people from entering the site/area </t>
  </si>
  <si>
    <t>• Crowd Controllers to monitor externally and internally
• Crowd Controllers to move through the crowd and observe
• Police in attendance
• Refused entry process documented and cascaded</t>
  </si>
  <si>
    <t>Security Staff and Crowd Controllers</t>
  </si>
  <si>
    <t>• Cash handling and security policies and procedures
• Safe and discreet storage of cash</t>
  </si>
  <si>
    <t>• Relevant Crowd Control presence around stage
• Safety barriers installed in accordance with the requirements, to minimise crowd access to stage 
• Patrons advised crowd surfing is not permitted</t>
  </si>
  <si>
    <t>• Event condensed within venue fenced boundaries
• Approved temporary fencing installed to prevent access to unrestricted areas. 
• Management to monitor and inspect areas prior to event
• Venue locked down during event day to allow access only to those with relevant passes or accreditation.
• Prior to gates opening, security personnel to conduct thorough search of venue
• Security Personnel trained and briefed on what to look out for
• Suspicious items or persons are reported to supervisor
• Bomb Threat checklist to be near all areas with telephone lines within the venue
• Police, Fire and Rescue and Ambulance teams on standby 
• Evacuation Plan</t>
  </si>
  <si>
    <t>• Crowd Controllers on  site 
• Disorderly and violent patrons removed from site
• Crowd Management Plan
• Crowd Controllers trained and aware of procedures for dealing with armed and dangerous intruders
• Crowd Controllers to monitor patrons at entry access gates 
• Police presence at venue</t>
  </si>
  <si>
    <t>• Adequate fencing around external perimeter, supplied and installed by accredited company and personnel
• Crowd Control patrolling and monitoring fencing perimeters internally and externally
• Crowd Control presence to be increased around perimeter immediately prior to gates open until commencement of event</t>
  </si>
  <si>
    <t>• First aid officer on site 
• Emergency vehicle access maintained, pre, during and post event
• Crowd Controllers are mobile and briefed to be alter to medical situations
• Department Fire and Emergency Services and Ambulance teams on standby in close proximity</t>
  </si>
  <si>
    <t>• Ensure maximum capacity is known and communicated
• Crowd Management Plan
• Traffic Management Plan
• Public Transport available and designated Taxi and Uber Rank
• Crowd Control to monitor gate for crowd congestion
• Crowd Control to be positioned and monitor external perimeter fencing
• Signage directing patrons to entry points</t>
  </si>
  <si>
    <t>• Site perimeter fence and barricading
• Event staff/volunteers/parents supervise children's activities
• Lost child/person procedure
• Crowd Control provider on site 
• High quality security company engaged and briefed in event missing persons
• Designated information stand/desk and designated patron/participant meeting points sign posted and communicated</t>
  </si>
  <si>
    <t>• Pre-start checks to include condition of equipment
• Incident/hazard reporting for broken or damaged equipment/resources
• Crowd Control personnel to monitor equipment and alert supervisor to any damage
• Barriers and fencing installed to identify and restrict patron entry to areas where unsecured equipment/plant may be kept</t>
  </si>
  <si>
    <t>• Site Plan includes location of power source
• Mains power is utilised to supply power requirements for site rooms
• Sufficient generators on site to supply further power requirements 
• Generators will be available in case of power failure
• Portable, self generated light towers available if required
• Qualified electrician available as needed
• Onsite technicians to provide backup support and maintenance in case of power failure
• Licensed electrician to certify that permanent and temporary electrical installations comply with regulations
• Generators and mains power to be out of reach of unauthorised personnel to minimise chance of accident or vandalism
• Regular checks of meter readings</t>
  </si>
  <si>
    <t>• Site plan includes water location
• Reputable portable toilet supplier and qualified and licenced plumber on site during event
• Regular site inspections to identify and report site plumbing issues
• If toilet cannot be repaired, ‘Out of Order’ notice to be placed on toilet</t>
  </si>
  <si>
    <t>• Site Plan includes location of shelter
• Adequate shelter provided 
• Activities able to be relocated to alternative location in event of hot weather
• Staff/volunteers given regular breaks during hot work
• Adequate drinking water available
• Monitoring of forecast and weather conditions prior to event and on event day
• Cancellation of event if necessary
• Site inspections to ensure loose equipment tied down
• Emergency Management Plan
• Evacuation Plan</t>
  </si>
  <si>
    <t>• Site plan includes exits and emergency assembly area 
• Emergency Management Plan
• Sufficient emergency exits/emergency assembly area
• Regular site inspections prior to and during event
• Staff briefed on requirement to keep exits clear from items and debris
• All staff and volunteers briefed on items of risk to monitor
• Relevant Emergency Services Providers notified of event and location of emergency access points and assembly area</t>
  </si>
  <si>
    <t>• Crowd Management Plan
• Traffic Management Plan
• Crowd Controllers monitoring/patrolling event boundary as required
• Event/venue contact details available for residents to contact with concerns</t>
  </si>
  <si>
    <t>• Insufficient food and drink outlets for patrons
• Run out off food or drink
• Consumption of alcohol without permits</t>
  </si>
  <si>
    <t xml:space="preserve">• Hand washing available or hand sanitation dispenser 
• Reputable provider with animals in good health
• Signage stating requirements for children must be accompanied by parent or guardian
• Roped / Barricaded / Fenced designated showing areas
• Signage advising patrons not to enter show / parade area
• Competent and experienced animal handlers only
• First aid officer onsite </t>
  </si>
  <si>
    <t>• Sharps container and tongs onsite for disposal
• Site inspections and incident reporting system to notify of sharps hazards
• Participants are encouraged to wear enclosed shoes
• Regular event site inspections and hazard reporting
• Security/Crowd Controller/Cleaners will be briefed to be alert to sharps and broken glass</t>
  </si>
  <si>
    <t xml:space="preserve">• Inadequate or no permits, approvals and licenses
• Non-compliance with permits, approvals and licenses
• Failure to adequately manage and induct </t>
  </si>
  <si>
    <t>Un-wanted Event 
(what could go wrong?)</t>
  </si>
  <si>
    <t>• Theft or loss of money
• Armed hold up</t>
  </si>
  <si>
    <t>• Inadequate supervision of activities 
• Event activities closed down
• Event delayed</t>
  </si>
  <si>
    <t>• Noise levels of event exceeds
• Complaints from surrounds business/people received
• Damage to patrons ears
• Event closed down</t>
  </si>
  <si>
    <t>• Inadequately organised crowd dispersal methods following event egress 
• Disruptive and antisocial behaviour
• Delay in accessing event</t>
  </si>
  <si>
    <t>• Appropriate approvals not obtained
• Event closed down</t>
  </si>
  <si>
    <t>• Inadequate number of exits 
• Exits blocked
• Emergency vehicles and personnel unable to access site
•  Patrons unaware of where exits are located</t>
  </si>
  <si>
    <t xml:space="preserve">• Failure to carry out event or activities 
• Inadequate communication about cancellation, 
• Negative PR
• Complaints
</t>
  </si>
  <si>
    <t>• Animal bite or attack
• Uncontrolled animal causing injury to handler or patrons
• Patrons contract illness from animals</t>
  </si>
  <si>
    <t>• Patrons injured (falls, hit by moving objects, pinch from parts)
• Injury to maintenance person during repair or construction of ride
• Amusement ride failure/out of action
• Ride/Activity not adequately supervised</t>
  </si>
  <si>
    <t>• No show/late/cancellation
• Inadequate or no clearances, permits, approvals and licences
• Unable to source contractor/supplier/vendor</t>
  </si>
  <si>
    <t xml:space="preserve">• Injury to patron from uneven ground, slippery and wet surfaces, objects, curbs, ledges. </t>
  </si>
  <si>
    <t>•  Injury to patron by a falling object
• Damage to asset from falling item</t>
  </si>
  <si>
    <t>• Inefficient cleaning and removal of litter
• Insufficient number of bins around venue
• Site left unclean after event</t>
  </si>
  <si>
    <t xml:space="preserve">• Inadequate location, design and number of emergency vehicle/ambulance access points 
• Delayed attendance of emergency services
</t>
  </si>
  <si>
    <t>• Facilities unsuitable or insufficient for disabled access
• Injury or restricted evacuation
• Patrons unable to participate in event</t>
  </si>
  <si>
    <t>• Accident involving rigging, lifting, crane equipment
• Damage to asset by rigging, lifting, crane equipment</t>
  </si>
  <si>
    <t xml:space="preserve">• Accident involving forklift/EVP
• Damage to asset by incorrect use of equipment
</t>
  </si>
  <si>
    <t>• Exceedance of approved and safe patron numbers, overcrowding
• Injury to patrons
• Unable to safety exit event if required</t>
  </si>
  <si>
    <t xml:space="preserve">• Patrons affected by drugs
• Anti social behaviour
• Injury to other patrons </t>
  </si>
  <si>
    <t xml:space="preserve">• Patrons affected by alcohol
• Anti social behaviour
• Injury to other patrons </t>
  </si>
  <si>
    <t xml:space="preserve">• Persons engaging in a sexually misconducting manner
</t>
  </si>
  <si>
    <t>• Patrons acting in dangerous manner within crowd
• Injury to patrons</t>
  </si>
  <si>
    <t>• Patrons affected from sunburn, heatstroke</t>
  </si>
  <si>
    <t>• Incorrect manual handling procedures are used
• Injury from incorrect manual handing procedure</t>
  </si>
  <si>
    <t xml:space="preserve">• Contaminated foods consumed by patrons, staff or performers
• Allergic reaction
• Unsafe food practices 
</t>
  </si>
  <si>
    <t>• Building/structure that has been erected for  event collapses
• Structure does not meet Australian Standards
• Structure blows away and collides with building/patrons</t>
  </si>
  <si>
    <t xml:space="preserve">• Inadequate lighting and night visibility
• No emergency lighting including exit sign lighting </t>
  </si>
  <si>
    <t>• Complaints made to event and local council
• Reputational damage to event organisers/sponsor
• Event closed down</t>
  </si>
  <si>
    <t>• Delay in event proceedings
• Disgruntled patrons
•  Anti-social behaviour</t>
  </si>
  <si>
    <t>• Trespassing, antisocial behaviour, noise, disruption, crime
•  Complaints from surrounding business/landowners
•  Damage to assets</t>
  </si>
  <si>
    <t>• Patrons requiring medical emergency medical attention
• Lack of available first aid officers
• First Aid post not adequately sign posted/easy to locate</t>
  </si>
  <si>
    <t>• Failure of communication systems - radios, mobile phone system
• Unable to warn people if evacuation is required
• Artist performance impacted</t>
  </si>
  <si>
    <t xml:space="preserve">Evacuation </t>
  </si>
  <si>
    <t>• Hazardous material not being maintained in correct manner
• Spillage of hazardous material or accident/incident involving hazardous material</t>
  </si>
  <si>
    <t>Forklift/Elevated Work Platform</t>
  </si>
  <si>
    <t>• Extreme Heat
• Electrical storm - Patrons exposed to lightning
• Flooding
• Wind - Airborne objects, structure collapse
• Rain/Hail</t>
  </si>
  <si>
    <t>RESPONSIBILITY
(Person/s responsible for managing control)</t>
  </si>
  <si>
    <r>
      <t xml:space="preserve">• Emergency Management Plan 
• Site Plan includes location of exits and assembly area
• Sufficient emergency exits and emergency assembly area
• Site inspections and hazard reporting to ensure that emergency </t>
    </r>
    <r>
      <rPr>
        <sz val="12"/>
        <color theme="1"/>
        <rFont val="Verdana"/>
        <family val="2"/>
      </rPr>
      <t>access stays clear of objects during the event
• Staff briefed in keeping emergency access gates and areas clear of obstruction</t>
    </r>
  </si>
  <si>
    <t>Hazard / Aspect</t>
  </si>
  <si>
    <t>Date Register Completed:</t>
  </si>
  <si>
    <t>• Crowd Controllers to monitor crowd movement and density
• First aid officer and ambulance teams on standby
• Utilise ticketing (including free events) 
• Safety barriers installed in accordance with requirements</t>
  </si>
  <si>
    <t>• Operator trained and holds current certifications and licences
• Implementation of speed limits and stop signs on event site
• Safe Work Method Statement for forklift tasks
• Check of work area to ensure its safe and clear from obstructions and hazards
• Horn is sounded when necessary to alert personnel of forklift in use
• Forks are used in correct manner
• Forklift not to be parked in emergency exits, on slops or near fire appliances
• Keys not to be left in un-manned forklift</t>
  </si>
  <si>
    <r>
      <t xml:space="preserve">RISK ASSESSMENT 
</t>
    </r>
    <r>
      <rPr>
        <b/>
        <sz val="12"/>
        <rFont val="Verdana"/>
        <family val="2"/>
      </rPr>
      <t>(risk level BEFORE your risk controls are in place)</t>
    </r>
  </si>
  <si>
    <r>
      <t xml:space="preserve">RESIDUAL RISK ASSESSMENT
</t>
    </r>
    <r>
      <rPr>
        <b/>
        <sz val="12"/>
        <rFont val="Verdana"/>
        <family val="2"/>
      </rPr>
      <t>(risk level AFTER your risk controls are in place)</t>
    </r>
  </si>
  <si>
    <r>
      <rPr>
        <b/>
        <sz val="11"/>
        <rFont val="Verdana"/>
        <family val="2"/>
      </rPr>
      <t xml:space="preserve">Does this risk apply to your event? </t>
    </r>
    <r>
      <rPr>
        <b/>
        <sz val="16"/>
        <rFont val="Verdana"/>
        <family val="2"/>
      </rPr>
      <t xml:space="preserve"> 
Choose 
Yes or No</t>
    </r>
  </si>
  <si>
    <t>• Event Manager, Site Manager and / or Local Agent to liaise with food contractor during the contractual period to ensure sufficient outlets will be capable of supplying the demand
• Portable drinking water available and accessible
• Approval for the selling and consumption of alcohol obtained
• Experienced staff employed to manage the bar service area
• Backup option in place in the case of food or alcohol supply running low, suppliers on standby
• Site manager to ensure all power and water requirements are provided to the catering and concessions contractor
• Liaise with contractor to ensure Insurance requirements obtained
• Alternative supplier on call if required.
• Constant monitoring of waiting cues and stock levels</t>
  </si>
  <si>
    <t>• Obtain and comply with necessary permits, approvals and licenses issued by Local Government and other government agencies
• Traffic Management Plan approved by Local Government (if required) 
• Minimise road closures based on risk and event timings whilst ensuring safety of patrons/pedestrians</t>
  </si>
  <si>
    <t>• Obtain and comply with necessary permits, approvals and licenses issued by Local Government and other government agencies
• Traffic Management Plan approved by Local Government (if required) 
• Traffic Management Plan to include management of designated parking areas
• Car parking attendants and Traffic Controllers
• Ensure disabled parking available
• Traffic Controllers engaged 
• Road Closures and/or modified speed limits
• Crowd Controllers patrolling area as required</t>
  </si>
  <si>
    <r>
      <t>• Obtain and comply with necessary permits, approvals and licenses issued by Local Government and other government agencies
• Site Plan includes location of power source</t>
    </r>
    <r>
      <rPr>
        <sz val="12"/>
        <color rgb="FF0000FF"/>
        <rFont val="Verdana"/>
        <family val="2"/>
      </rPr>
      <t xml:space="preserve">
</t>
    </r>
    <r>
      <rPr>
        <sz val="12"/>
        <rFont val="Verdana"/>
        <family val="2"/>
      </rPr>
      <t>• Sufficient lighting towers or portable lights
• Marquees fitted with lights and power source
• Engage a licensed electrician
• Alternative power supplies (additional generator)</t>
    </r>
  </si>
  <si>
    <r>
      <t>• Temporary structure meets Australian Standard 
• Temporary structures/buildings constructed by a reputable organisation
• Additional weights employed if strong winds forecast
• Obtain and comply with necessary permits, approvals and licenses issued by Local Government and other government agencies.                                                                                                            • Provide advice of installation of temporary structure for larger temporary structures and provide Engineer's Structural Certificate and design specification for temporary structure with a floor area greater than 55m</t>
    </r>
    <r>
      <rPr>
        <vertAlign val="superscript"/>
        <sz val="12"/>
        <rFont val="Verdana"/>
        <family val="2"/>
      </rPr>
      <t>2</t>
    </r>
    <r>
      <rPr>
        <sz val="12"/>
        <rFont val="Verdana"/>
        <family val="2"/>
      </rPr>
      <t xml:space="preserve">. </t>
    </r>
  </si>
  <si>
    <t>• Food vendors/catering are to display Certificate of Registration
• Food Handlers completed Food Safety program
• Appropriate food handling practices in place
• Obtain and comply with necessary permits, approvals and licenses issued by Local Government and other government agencies
• Hand washing stations available
• Food is to be stored, prepared and served in accordance with Health Regulations 
• Event Manager, Site Manager and Local Agent to ensure relevant approvals from Council are received prior to setup</t>
  </si>
  <si>
    <t xml:space="preserve">• Sunscreen available at event
• Adequate shade available and marques and tents positioned to consider path of sun
• Communication to event patrons and staff via pre-event bulletins, website, social media to remember to bring sun protection
• Staff/volunteers given regular breaks
• Adequate drinking water available
• First aid officer on site </t>
  </si>
  <si>
    <t>• Obtain and comply with necessary permits, approvals and licenses, legislation, standards and guidelines issued by Council and other government agencies
• Portable drinking water available and accessible
• Crowd Controller ratio provided as per City of Kwinana requirements
• Crowd Controllers and Police to deny access to affected patrons
• Personnel will be briefed on Responsible service protocols
• Crowd Controllers to detect patrons who may be deemed drunk under the relevant Act
• Patrons deemed to be drunk to be monitored for behaviour changes</t>
  </si>
  <si>
    <r>
      <t xml:space="preserve">• Emergency Management/Evacuation Plan
• Comply with necessary permits, approvals and licenses, legislation, standards and guidelines issued by Local Government and other government agencies
• Site Plan includes location fire extinguisher and fire hose reels
• Fire extinguishers on site in compliance with Australian Standards
</t>
    </r>
    <r>
      <rPr>
        <sz val="12"/>
        <color theme="1"/>
        <rFont val="Verdana"/>
        <family val="2"/>
      </rPr>
      <t>• Identification of ignition sources e.g. open flames from cooking, fire performers cigarettes and control of hazards
• Event Manager to conduct site inspection prior to event to ensure removal of any items that may cause fire
• Security Personnel aware of fire extinguisher locations and briefed in the use of extinguishers
• All structures to be inspected by site safety officer to ensure they comply with fire safety requirements
• Department Fire and Emergency Services to be contacted and made aware of the event
• Clear and unobstructed Emergency vehicle access to all main areas of site</t>
    </r>
  </si>
  <si>
    <t>• Obtain and comply with necessary permits, approvals and licenses, legislation, standards and guidelines issued by Local Government and other government agencies
• Insurance obtained 
• Site Plan includes location fire extinguisher and fire hose reels
• Use of competent, qualified and licenced fireworks contractor
• Letter drop to nearby residents
• No fireworks used during Total Fire Ban
• Department Fire and Emergency Services notified of display and on call to respond to any fire situations
• Wind monitored on the day so that site can be adjusted to compensate</t>
  </si>
  <si>
    <t>• Obtain and comply with necessary permits, approvals and licenses, legislation, standards and guidelines issued by Local Government and other government agencies
• Venue/event site is checked and suitable for disabled access
• Emergency Management Plan
• All ground surface across the venue for patrons to view the show is suitable for wheelchair use
• Disabled access toilets on site 
• Relevant signage advising of disabled amenities</t>
  </si>
  <si>
    <r>
      <t xml:space="preserve">• Obtain and comply with necessary permits, approvals and licenses, legislation, standards and guidelines issued by Local Government and other government agencies
• Emergency Management Plan
• Site inspections and hazard reporting to ensure that emergency </t>
    </r>
    <r>
      <rPr>
        <sz val="12"/>
        <color theme="1"/>
        <rFont val="Verdana"/>
        <family val="2"/>
      </rPr>
      <t>access stays clear of objects during the event
• Staff briefed in keeping emergency access gates and areas clear of obstruction</t>
    </r>
  </si>
  <si>
    <t>• Waste Management Plan
• Adequate bins around event site in appropriate and suitable areas
• Reputable waste management contractor
• Event Staff cleaners are provided during the event and post event
• Bar and Food area to be maintained and monitored</t>
  </si>
  <si>
    <t>• Adequate number of toilets provided and maintained 
• Engagement of reputable and professional provider
• Ensure disabled toilets available and accessible
• Maintenance staff available during event to ensure toilets kept operational and in a clean state
• Any toilet issues must be immediately relayed to cleaners on site and site manager
• Toilet hook up conducted by qualified plumber</t>
  </si>
  <si>
    <t>• Obtain and comply with necessary permits, approvals and licenses, legislation, standards and guidelines issued by Local Government and other government agencies
• Site Plan includes location of power source
• Install appropriate signage advising of electrical hazard e.g. overhead power lines 
• Safe location of amusement rides away from overhead electrical sources
• Event Site inspections to include electrical hazards
• Cranes, elevated work platforms and lifting equipment Safe Work Method Statements to include overhead power line check
• WA Licenced electrician used for all electrical work at event site
• WA Licenced Electrician available on site during event for maintenance and addressing hazards
• All generators have inbuilt red safety devices.
• All temporary switch boards are protected by approved safety switches</t>
  </si>
  <si>
    <t>• Separation of crowd/spectators to ensure protected from vehicles and debris
• Event to engage professional organisation e.g. Confederation of Australian Motor Sports (CAMS) as appropriate authority if driving displays or motorsports are conducted
• Obtain and comply with necessary permits, approvals and licenses, legislation, standards and guidelines issued by Local Government and other government agencies
• Crowd Management Plan 
• Emergency Management Plan</t>
  </si>
  <si>
    <t>• Obtain and comply with necessary permits, approvals and licenses, legislation, standards and guidelines issued by Local Government, Worksafe and other government agencies
• Amusement structure meets Australian Standard 
• Inflatables not in during periods of strong wind/heavy rain 
• inflatables have back up power source
• First aid officer on site 
• Safety fencing//barriers
• Operator holds current competency to operate equipment and is instructed on Safe Operating and Emergency Procedures
• Use only professional and reputable amusement ride operators
• Emergency Management Plan</t>
  </si>
  <si>
    <t>• Appropriate insurances and WorkCover held by event, venue and contractors/suppliers
• Prior to engagement ensure contractors/suppliers hold appropriate insurances
• Adherence to policies and procedures by all staff &amp; volunteers
• All permits, licences, approvals, contracts and certifications have been obtained prior to event</t>
  </si>
  <si>
    <t>• All contractors/suppliers and vendors are inducted onto site on arrival
• Insurance requirements obtained 
• Information provided to contractor on requirements of the event
• Require Working With Children Check, Police Clearance, adequate insurance policies and relevant permits
• Use reputable providers with experience</t>
  </si>
  <si>
    <t>• Obtain and comply with necessary permits, approvals and licenses issued by Local Government and other government agencies
• Noise Management Plan
• Use of sound barriers and other noise controls including site layout and event timings/duration
• Communication with residents e.g. letter drop</t>
  </si>
  <si>
    <t>Examples of Risk Control</t>
  </si>
  <si>
    <t>Event Risk Register</t>
  </si>
  <si>
    <t>Note: This is a guidance template only. Please ensure that you consider all individual hazards and complete risk assessment thoroughly. Some control may or may not be applicable to your event. You may have some extra controls and risks to customise the risk register for your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</si>
</sst>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34" x14ac:knownFonts="1">
    <font>
      <sz val="10"/>
      <name val="Arial"/>
    </font>
    <font>
      <sz val="10"/>
      <name val="Arial"/>
      <family val="2"/>
    </font>
    <font>
      <u/>
      <sz val="10"/>
      <color indexed="12"/>
      <name val="Arial"/>
      <family val="2"/>
    </font>
    <font>
      <sz val="10"/>
      <name val="Arial"/>
      <family val="2"/>
    </font>
    <font>
      <sz val="8"/>
      <name val="Arial"/>
      <family val="2"/>
    </font>
    <font>
      <u/>
      <sz val="10"/>
      <name val="Arial"/>
      <family val="2"/>
    </font>
    <font>
      <sz val="10"/>
      <name val="Arial"/>
      <family val="2"/>
    </font>
    <font>
      <sz val="16"/>
      <name val="Calibri"/>
      <family val="2"/>
    </font>
    <font>
      <b/>
      <sz val="16"/>
      <name val="Calibri"/>
      <family val="2"/>
    </font>
    <font>
      <sz val="10"/>
      <name val="Calibri"/>
      <family val="2"/>
    </font>
    <font>
      <sz val="16"/>
      <name val="Calibri"/>
      <family val="2"/>
    </font>
    <font>
      <sz val="11"/>
      <name val="Calibri"/>
      <family val="2"/>
    </font>
    <font>
      <sz val="12"/>
      <name val="Calibri"/>
      <family val="2"/>
    </font>
    <font>
      <sz val="16"/>
      <name val="Arial"/>
      <family val="2"/>
    </font>
    <font>
      <b/>
      <sz val="10"/>
      <name val="Verdana"/>
      <family val="2"/>
    </font>
    <font>
      <sz val="14"/>
      <name val="Verdana"/>
      <family val="2"/>
    </font>
    <font>
      <b/>
      <sz val="14"/>
      <name val="Verdana"/>
      <family val="2"/>
    </font>
    <font>
      <b/>
      <sz val="16"/>
      <color indexed="8"/>
      <name val="Verdana"/>
      <family val="2"/>
    </font>
    <font>
      <b/>
      <sz val="16"/>
      <name val="Verdana"/>
      <family val="2"/>
    </font>
    <font>
      <sz val="16"/>
      <name val="Verdana"/>
      <family val="2"/>
    </font>
    <font>
      <b/>
      <sz val="16"/>
      <color indexed="9"/>
      <name val="Verdana"/>
      <family val="2"/>
    </font>
    <font>
      <sz val="10"/>
      <name val="Verdana"/>
      <family val="2"/>
    </font>
    <font>
      <b/>
      <sz val="12"/>
      <name val="Verdana"/>
      <family val="2"/>
    </font>
    <font>
      <sz val="12"/>
      <name val="Verdana"/>
      <family val="2"/>
    </font>
    <font>
      <sz val="11"/>
      <name val="Verdana"/>
      <family val="2"/>
    </font>
    <font>
      <sz val="12"/>
      <color theme="0"/>
      <name val="Verdana"/>
      <family val="2"/>
    </font>
    <font>
      <sz val="12"/>
      <color theme="1"/>
      <name val="Verdana"/>
      <family val="2"/>
    </font>
    <font>
      <sz val="12"/>
      <color rgb="FF0000FF"/>
      <name val="Verdana"/>
      <family val="2"/>
    </font>
    <font>
      <b/>
      <sz val="28"/>
      <name val="Verdana"/>
      <family val="2"/>
    </font>
    <font>
      <sz val="28"/>
      <name val="Verdana"/>
      <family val="2"/>
    </font>
    <font>
      <sz val="20"/>
      <name val="Verdana"/>
      <family val="2"/>
    </font>
    <font>
      <b/>
      <sz val="20"/>
      <name val="Verdana"/>
      <family val="2"/>
    </font>
    <font>
      <b/>
      <sz val="11"/>
      <name val="Verdana"/>
      <family val="2"/>
    </font>
    <font>
      <vertAlign val="superscript"/>
      <sz val="12"/>
      <name val="Verdana"/>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indexed="44"/>
        <bgColor indexed="64"/>
      </patternFill>
    </fill>
    <fill>
      <patternFill patternType="solid">
        <fgColor indexed="55"/>
        <bgColor indexed="64"/>
      </patternFill>
    </fill>
    <fill>
      <patternFill patternType="solid">
        <fgColor indexed="47"/>
        <bgColor indexed="64"/>
      </patternFill>
    </fill>
    <fill>
      <patternFill patternType="solid">
        <fgColor indexed="17"/>
        <bgColor indexed="64"/>
      </patternFill>
    </fill>
    <fill>
      <patternFill patternType="solid">
        <fgColor indexed="22"/>
        <bgColor indexed="64"/>
      </patternFill>
    </fill>
    <fill>
      <patternFill patternType="solid">
        <fgColor indexed="5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24994659260841701"/>
        <bgColor indexed="64"/>
      </patternFill>
    </fill>
    <fill>
      <patternFill patternType="solid">
        <fgColor theme="0" tint="-0.14999847407452621"/>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right style="medium">
        <color indexed="8"/>
      </right>
      <top/>
      <bottom style="medium">
        <color auto="1"/>
      </bottom>
      <diagonal/>
    </border>
    <border>
      <left/>
      <right style="medium">
        <color indexed="8"/>
      </right>
      <top style="medium">
        <color auto="1"/>
      </top>
      <bottom style="medium">
        <color auto="1"/>
      </bottom>
      <diagonal/>
    </border>
    <border>
      <left/>
      <right style="medium">
        <color indexed="8"/>
      </right>
      <top/>
      <bottom style="medium">
        <color indexed="8"/>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indexed="8"/>
      </right>
      <top style="medium">
        <color auto="1"/>
      </top>
      <bottom/>
      <diagonal/>
    </border>
    <border>
      <left style="medium">
        <color auto="1"/>
      </left>
      <right style="medium">
        <color indexed="8"/>
      </right>
      <top/>
      <bottom/>
      <diagonal/>
    </border>
    <border>
      <left style="medium">
        <color auto="1"/>
      </left>
      <right style="medium">
        <color indexed="8"/>
      </right>
      <top/>
      <bottom style="medium">
        <color auto="1"/>
      </bottom>
      <diagonal/>
    </border>
    <border>
      <left style="medium">
        <color auto="1"/>
      </left>
      <right style="medium">
        <color auto="1"/>
      </right>
      <top/>
      <bottom style="medium">
        <color indexed="8"/>
      </bottom>
      <diagonal/>
    </border>
    <border>
      <left style="medium">
        <color auto="1"/>
      </left>
      <right style="medium">
        <color auto="1"/>
      </right>
      <top style="medium">
        <color auto="1"/>
      </top>
      <bottom style="medium">
        <color indexed="8"/>
      </bottom>
      <diagonal/>
    </border>
    <border>
      <left/>
      <right style="double">
        <color theme="0"/>
      </right>
      <top/>
      <bottom style="double">
        <color theme="0"/>
      </bottom>
      <diagonal/>
    </border>
    <border>
      <left style="double">
        <color theme="0"/>
      </left>
      <right/>
      <top/>
      <bottom style="double">
        <color theme="0"/>
      </bottom>
      <diagonal/>
    </border>
    <border>
      <left style="double">
        <color auto="1"/>
      </left>
      <right style="double">
        <color theme="0"/>
      </right>
      <top/>
      <bottom style="double">
        <color theme="0"/>
      </bottom>
      <diagonal/>
    </border>
    <border>
      <left/>
      <right/>
      <top/>
      <bottom style="double">
        <color theme="0"/>
      </bottom>
      <diagonal/>
    </border>
    <border>
      <left style="double">
        <color auto="1"/>
      </left>
      <right style="double">
        <color theme="0"/>
      </right>
      <top style="double">
        <color theme="0"/>
      </top>
      <bottom style="double">
        <color theme="0"/>
      </bottom>
      <diagonal/>
    </border>
    <border>
      <left style="double">
        <color theme="0"/>
      </left>
      <right/>
      <top/>
      <bottom/>
      <diagonal/>
    </border>
    <border>
      <left/>
      <right style="double">
        <color theme="0"/>
      </right>
      <top/>
      <bottom/>
      <diagonal/>
    </border>
    <border>
      <left style="double">
        <color auto="1"/>
      </left>
      <right style="double">
        <color theme="0"/>
      </right>
      <top style="double">
        <color theme="0"/>
      </top>
      <bottom/>
      <diagonal/>
    </border>
    <border>
      <left style="double">
        <color auto="1"/>
      </left>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xf numFmtId="9" fontId="1" fillId="0" borderId="0" applyFont="0" applyFill="0" applyBorder="0" applyAlignment="0" applyProtection="0"/>
    <xf numFmtId="0" fontId="1" fillId="0" borderId="0"/>
    <xf numFmtId="0" fontId="1" fillId="0" borderId="0"/>
  </cellStyleXfs>
  <cellXfs count="278">
    <xf numFmtId="0" fontId="0" fillId="0" borderId="0" xfId="0"/>
    <xf numFmtId="0" fontId="7" fillId="0" borderId="0" xfId="0" applyFont="1" applyProtection="1">
      <protection locked="0"/>
    </xf>
    <xf numFmtId="0" fontId="7" fillId="0" borderId="0" xfId="0" applyFont="1"/>
    <xf numFmtId="0" fontId="7" fillId="0" borderId="0" xfId="0" applyFont="1" applyAlignment="1" applyProtection="1">
      <alignment horizontal="center" vertical="center" textRotation="180"/>
    </xf>
    <xf numFmtId="0" fontId="7" fillId="0" borderId="0" xfId="0" applyFont="1" applyAlignment="1"/>
    <xf numFmtId="0" fontId="7" fillId="2" borderId="0" xfId="0" applyFont="1" applyFill="1" applyBorder="1" applyAlignment="1" applyProtection="1"/>
    <xf numFmtId="15" fontId="7" fillId="2" borderId="0" xfId="0" applyNumberFormat="1" applyFont="1" applyFill="1" applyBorder="1" applyAlignment="1" applyProtection="1">
      <alignment vertical="center"/>
    </xf>
    <xf numFmtId="0" fontId="7" fillId="2" borderId="0" xfId="0" applyFont="1" applyFill="1" applyBorder="1" applyAlignment="1" applyProtection="1">
      <alignment horizontal="center" vertical="center" textRotation="180"/>
    </xf>
    <xf numFmtId="0" fontId="8" fillId="2" borderId="0" xfId="0" applyFont="1" applyFill="1" applyBorder="1" applyProtection="1"/>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horizontal="center"/>
    </xf>
    <xf numFmtId="0" fontId="7" fillId="0" borderId="0" xfId="0" applyFont="1" applyBorder="1" applyProtection="1"/>
    <xf numFmtId="0" fontId="7" fillId="2" borderId="0" xfId="0" applyFont="1" applyFill="1" applyBorder="1" applyProtection="1"/>
    <xf numFmtId="0" fontId="7" fillId="0" borderId="9" xfId="0" applyFont="1" applyBorder="1" applyAlignment="1" applyProtection="1">
      <alignment horizontal="center" vertical="center" textRotation="180"/>
    </xf>
    <xf numFmtId="0" fontId="7" fillId="0" borderId="0" xfId="0" applyFont="1" applyBorder="1" applyAlignment="1" applyProtection="1">
      <alignment horizontal="center" vertical="center" textRotation="180"/>
    </xf>
    <xf numFmtId="15" fontId="8"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textRotation="90"/>
    </xf>
    <xf numFmtId="0" fontId="7" fillId="2" borderId="0" xfId="0" applyFont="1" applyFill="1" applyBorder="1" applyAlignment="1" applyProtection="1">
      <alignment horizontal="left" vertical="center"/>
    </xf>
    <xf numFmtId="0" fontId="7" fillId="0" borderId="0" xfId="0" applyFont="1" applyBorder="1" applyAlignment="1" applyProtection="1"/>
    <xf numFmtId="15" fontId="7"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0" fontId="8" fillId="5" borderId="0" xfId="0" applyFont="1" applyFill="1" applyBorder="1" applyAlignment="1" applyProtection="1">
      <alignment horizontal="left"/>
    </xf>
    <xf numFmtId="0" fontId="7" fillId="5" borderId="0" xfId="0" applyFont="1" applyFill="1" applyBorder="1" applyAlignment="1" applyProtection="1"/>
    <xf numFmtId="15" fontId="7" fillId="5" borderId="0" xfId="0" applyNumberFormat="1" applyFont="1" applyFill="1" applyBorder="1" applyAlignment="1" applyProtection="1">
      <alignment vertical="center"/>
    </xf>
    <xf numFmtId="0" fontId="7" fillId="5" borderId="0" xfId="0" applyFont="1" applyFill="1" applyBorder="1" applyAlignment="1" applyProtection="1">
      <alignment horizontal="center" vertical="center"/>
    </xf>
    <xf numFmtId="0" fontId="8" fillId="5" borderId="0" xfId="0" applyFont="1" applyFill="1" applyBorder="1" applyAlignment="1" applyProtection="1">
      <alignment textRotation="90"/>
    </xf>
    <xf numFmtId="0" fontId="7" fillId="5" borderId="0" xfId="0" applyFont="1" applyFill="1" applyBorder="1" applyProtection="1"/>
    <xf numFmtId="0" fontId="8" fillId="5" borderId="0" xfId="0" applyFont="1" applyFill="1" applyBorder="1" applyAlignment="1" applyProtection="1">
      <alignment horizontal="center" vertical="center"/>
    </xf>
    <xf numFmtId="0" fontId="8" fillId="5" borderId="0" xfId="0" applyFont="1" applyFill="1" applyBorder="1" applyAlignment="1" applyProtection="1">
      <alignment horizontal="center"/>
    </xf>
    <xf numFmtId="0" fontId="7" fillId="5" borderId="0" xfId="0" applyFont="1" applyFill="1" applyBorder="1" applyAlignment="1" applyProtection="1">
      <alignment horizontal="center" vertical="center" textRotation="180"/>
    </xf>
    <xf numFmtId="0" fontId="8" fillId="0" borderId="0" xfId="0" applyFont="1" applyBorder="1" applyAlignment="1" applyProtection="1">
      <alignment horizontal="center"/>
    </xf>
    <xf numFmtId="0" fontId="8" fillId="7" borderId="0" xfId="0" applyFont="1" applyFill="1" applyBorder="1" applyAlignment="1" applyProtection="1">
      <alignment horizontal="left"/>
    </xf>
    <xf numFmtId="0" fontId="7" fillId="7" borderId="0" xfId="0" applyFont="1" applyFill="1" applyBorder="1" applyAlignment="1" applyProtection="1"/>
    <xf numFmtId="0" fontId="8" fillId="7" borderId="0" xfId="0" applyFont="1" applyFill="1" applyBorder="1" applyAlignment="1" applyProtection="1">
      <alignment horizontal="center"/>
    </xf>
    <xf numFmtId="9" fontId="7" fillId="7" borderId="0" xfId="0" applyNumberFormat="1" applyFont="1" applyFill="1" applyBorder="1" applyAlignment="1" applyProtection="1">
      <alignment horizontal="center"/>
    </xf>
    <xf numFmtId="0" fontId="8" fillId="0" borderId="2" xfId="0" applyFont="1" applyBorder="1" applyAlignment="1" applyProtection="1">
      <alignment horizontal="center"/>
    </xf>
    <xf numFmtId="0" fontId="7" fillId="0" borderId="2" xfId="0" applyFont="1" applyBorder="1" applyAlignment="1" applyProtection="1"/>
    <xf numFmtId="15" fontId="7" fillId="0" borderId="2" xfId="0" applyNumberFormat="1" applyFont="1" applyBorder="1" applyAlignment="1" applyProtection="1">
      <alignment vertical="center"/>
    </xf>
    <xf numFmtId="0" fontId="7" fillId="0" borderId="2" xfId="0" applyFont="1" applyBorder="1" applyAlignment="1" applyProtection="1">
      <alignment horizontal="center" vertical="center" textRotation="180"/>
    </xf>
    <xf numFmtId="0" fontId="10" fillId="0" borderId="0" xfId="0" applyFont="1" applyBorder="1" applyAlignment="1">
      <alignment vertical="top" wrapText="1"/>
    </xf>
    <xf numFmtId="0" fontId="11" fillId="3" borderId="0" xfId="0" applyFont="1" applyFill="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0" fillId="0" borderId="0" xfId="0" applyFont="1" applyAlignment="1" applyProtection="1">
      <alignment wrapText="1"/>
      <protection locked="0"/>
    </xf>
    <xf numFmtId="0" fontId="10" fillId="0" borderId="0" xfId="0" applyFont="1" applyAlignment="1">
      <alignment wrapText="1"/>
    </xf>
    <xf numFmtId="0" fontId="9" fillId="11" borderId="0" xfId="0" applyFont="1" applyFill="1" applyAlignment="1">
      <alignment wrapText="1"/>
    </xf>
    <xf numFmtId="0" fontId="9" fillId="12" borderId="0" xfId="0" applyFont="1" applyFill="1" applyAlignment="1">
      <alignment wrapText="1"/>
    </xf>
    <xf numFmtId="0" fontId="11" fillId="0" borderId="0" xfId="0" applyFont="1" applyAlignment="1">
      <alignment wrapText="1"/>
    </xf>
    <xf numFmtId="0" fontId="11" fillId="0" borderId="0" xfId="0" applyFont="1" applyAlignment="1" applyProtection="1">
      <alignment wrapText="1"/>
      <protection locked="0"/>
    </xf>
    <xf numFmtId="0" fontId="11" fillId="0" borderId="0" xfId="0" applyFont="1" applyFill="1" applyAlignment="1" applyProtection="1">
      <alignment wrapText="1"/>
    </xf>
    <xf numFmtId="0" fontId="9" fillId="0" borderId="0" xfId="0" applyFont="1" applyAlignment="1">
      <alignment wrapText="1"/>
    </xf>
    <xf numFmtId="0" fontId="10" fillId="0" borderId="0" xfId="0" applyFont="1" applyAlignment="1" applyProtection="1">
      <alignment horizontal="center" vertical="center" textRotation="180" wrapText="1"/>
    </xf>
    <xf numFmtId="0" fontId="10" fillId="0" borderId="0" xfId="0" applyFont="1" applyAlignment="1" applyProtection="1">
      <alignment wrapText="1"/>
    </xf>
    <xf numFmtId="0" fontId="10" fillId="0" borderId="0" xfId="0" applyFont="1" applyFill="1" applyAlignment="1" applyProtection="1">
      <alignment wrapText="1"/>
    </xf>
    <xf numFmtId="0" fontId="9" fillId="0" borderId="1" xfId="0" applyFont="1" applyBorder="1" applyAlignment="1">
      <alignment wrapText="1"/>
    </xf>
    <xf numFmtId="0" fontId="10" fillId="0" borderId="0" xfId="0" applyFont="1" applyBorder="1" applyAlignment="1" applyProtection="1">
      <alignment wrapText="1"/>
    </xf>
    <xf numFmtId="0" fontId="10" fillId="0" borderId="0" xfId="0" applyFont="1" applyBorder="1" applyAlignment="1" applyProtection="1">
      <alignment wrapText="1"/>
      <protection locked="0"/>
    </xf>
    <xf numFmtId="15" fontId="10" fillId="0" borderId="0" xfId="0" applyNumberFormat="1" applyFont="1" applyAlignment="1" applyProtection="1">
      <alignment horizontal="center" vertical="center" wrapText="1"/>
    </xf>
    <xf numFmtId="15" fontId="10" fillId="0" borderId="0" xfId="0" applyNumberFormat="1" applyFont="1" applyAlignment="1" applyProtection="1">
      <alignment vertical="center" wrapText="1"/>
    </xf>
    <xf numFmtId="15" fontId="10" fillId="0" borderId="0" xfId="0" applyNumberFormat="1" applyFont="1" applyAlignment="1" applyProtection="1">
      <alignment vertical="center" wrapText="1"/>
      <protection locked="0"/>
    </xf>
    <xf numFmtId="0" fontId="10" fillId="0" borderId="0" xfId="0" applyFont="1" applyAlignment="1" applyProtection="1">
      <alignment horizontal="center" vertical="center" textRotation="180" wrapText="1"/>
      <protection locked="0"/>
    </xf>
    <xf numFmtId="0" fontId="10" fillId="0" borderId="0" xfId="0" applyFont="1" applyFill="1" applyAlignment="1" applyProtection="1">
      <alignment wrapText="1"/>
      <protection locked="0"/>
    </xf>
    <xf numFmtId="0" fontId="1" fillId="15" borderId="0" xfId="0" applyFont="1" applyFill="1"/>
    <xf numFmtId="0" fontId="1" fillId="16" borderId="0" xfId="0" applyFont="1" applyFill="1"/>
    <xf numFmtId="0" fontId="14" fillId="9" borderId="11" xfId="0" applyFont="1" applyFill="1" applyBorder="1" applyAlignment="1">
      <alignment horizontal="justify" vertical="top" wrapText="1"/>
    </xf>
    <xf numFmtId="0" fontId="14" fillId="0" borderId="11" xfId="0" applyFont="1" applyBorder="1" applyAlignment="1">
      <alignment horizontal="justify" vertical="top" wrapText="1"/>
    </xf>
    <xf numFmtId="0" fontId="14" fillId="0" borderId="3" xfId="0" applyFont="1" applyBorder="1" applyAlignment="1">
      <alignment horizontal="justify" vertical="center" wrapText="1"/>
    </xf>
    <xf numFmtId="0" fontId="18" fillId="9" borderId="27"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5" fillId="0" borderId="0" xfId="0" applyFont="1"/>
    <xf numFmtId="0" fontId="6" fillId="0" borderId="0" xfId="0" applyFont="1" applyFill="1"/>
    <xf numFmtId="0" fontId="5" fillId="0" borderId="0" xfId="1" applyFont="1" applyFill="1" applyAlignment="1" applyProtection="1"/>
    <xf numFmtId="0" fontId="0" fillId="0" borderId="0" xfId="0" applyFill="1"/>
    <xf numFmtId="0" fontId="13" fillId="0" borderId="0" xfId="0" applyFont="1" applyAlignment="1">
      <alignment wrapText="1"/>
    </xf>
    <xf numFmtId="0" fontId="18" fillId="0" borderId="10" xfId="0" applyFont="1" applyBorder="1" applyAlignment="1">
      <alignment horizontal="justify" vertical="top" wrapText="1"/>
    </xf>
    <xf numFmtId="0" fontId="18" fillId="0" borderId="4" xfId="0" applyFont="1" applyBorder="1" applyAlignment="1">
      <alignment horizontal="justify"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7" xfId="0" applyFont="1" applyBorder="1" applyAlignment="1">
      <alignment horizontal="center" vertical="center" wrapText="1"/>
    </xf>
    <xf numFmtId="0" fontId="17" fillId="17" borderId="17"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0" fillId="0" borderId="0" xfId="0" applyFont="1" applyBorder="1" applyAlignment="1" applyProtection="1">
      <alignment vertical="top" wrapText="1"/>
    </xf>
    <xf numFmtId="0" fontId="10" fillId="0" borderId="0" xfId="0" applyFont="1" applyAlignment="1">
      <alignment vertical="top" wrapText="1"/>
    </xf>
    <xf numFmtId="0" fontId="0" fillId="0" borderId="0" xfId="0" applyFill="1" applyAlignment="1">
      <alignment wrapText="1"/>
    </xf>
    <xf numFmtId="0" fontId="12" fillId="0" borderId="0" xfId="0" applyFont="1"/>
    <xf numFmtId="0" fontId="9" fillId="0" borderId="11" xfId="0" applyFont="1" applyBorder="1" applyAlignment="1" applyProtection="1">
      <alignment wrapText="1"/>
      <protection locked="0"/>
    </xf>
    <xf numFmtId="0" fontId="12" fillId="0" borderId="12" xfId="0" applyFont="1" applyBorder="1" applyProtection="1">
      <protection locked="0"/>
    </xf>
    <xf numFmtId="0" fontId="9" fillId="14" borderId="3" xfId="0" applyFont="1" applyFill="1" applyBorder="1" applyAlignment="1" applyProtection="1">
      <alignment wrapText="1"/>
      <protection locked="0"/>
    </xf>
    <xf numFmtId="0" fontId="9" fillId="14" borderId="37" xfId="0" applyFont="1" applyFill="1" applyBorder="1" applyAlignment="1" applyProtection="1">
      <alignment wrapText="1"/>
      <protection locked="0"/>
    </xf>
    <xf numFmtId="0" fontId="11" fillId="13" borderId="12" xfId="0" applyFont="1" applyFill="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8" xfId="0" applyFont="1" applyBorder="1" applyAlignment="1" applyProtection="1">
      <alignment wrapText="1"/>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pplyProtection="1">
      <alignment wrapText="1"/>
      <protection locked="0"/>
    </xf>
    <xf numFmtId="0" fontId="11" fillId="0" borderId="3" xfId="0" applyFont="1" applyBorder="1" applyAlignment="1" applyProtection="1">
      <alignment wrapText="1"/>
      <protection locked="0"/>
    </xf>
    <xf numFmtId="0" fontId="16" fillId="11" borderId="0" xfId="0" applyFont="1" applyFill="1" applyBorder="1" applyAlignment="1" applyProtection="1">
      <alignment horizontal="right" vertical="center"/>
      <protection locked="0"/>
    </xf>
    <xf numFmtId="0" fontId="23" fillId="11" borderId="0" xfId="0" applyFont="1" applyFill="1" applyBorder="1" applyAlignment="1">
      <alignment horizontal="left" vertical="center"/>
    </xf>
    <xf numFmtId="0" fontId="16" fillId="11" borderId="0" xfId="0" applyFont="1" applyFill="1" applyBorder="1" applyAlignment="1">
      <alignment horizontal="right" vertical="center"/>
    </xf>
    <xf numFmtId="0" fontId="23" fillId="11" borderId="0" xfId="0" applyFont="1" applyFill="1" applyBorder="1" applyAlignment="1" applyProtection="1">
      <alignment horizontal="center" vertical="center"/>
      <protection locked="0"/>
    </xf>
    <xf numFmtId="164" fontId="22" fillId="11" borderId="0" xfId="0" applyNumberFormat="1" applyFont="1" applyFill="1" applyBorder="1" applyAlignment="1" applyProtection="1">
      <alignment horizontal="center" vertical="center"/>
      <protection locked="0"/>
    </xf>
    <xf numFmtId="0" fontId="23" fillId="11" borderId="29" xfId="0" applyFont="1" applyFill="1" applyBorder="1" applyAlignment="1">
      <alignment horizontal="left" vertical="center"/>
    </xf>
    <xf numFmtId="0" fontId="23" fillId="11" borderId="33" xfId="0" applyFont="1" applyFill="1" applyBorder="1" applyAlignment="1">
      <alignment horizontal="left" vertical="center"/>
    </xf>
    <xf numFmtId="0" fontId="23" fillId="0" borderId="41" xfId="0" applyFont="1" applyFill="1" applyBorder="1" applyAlignment="1" applyProtection="1">
      <alignment horizontal="center" vertical="center" wrapText="1"/>
    </xf>
    <xf numFmtId="0" fontId="23" fillId="0" borderId="41" xfId="0" applyFont="1" applyFill="1" applyBorder="1" applyAlignment="1" applyProtection="1">
      <alignment vertical="top" wrapText="1"/>
      <protection locked="0"/>
    </xf>
    <xf numFmtId="0" fontId="23" fillId="0" borderId="41" xfId="4" applyFont="1" applyFill="1" applyBorder="1" applyAlignment="1" applyProtection="1">
      <alignment horizontal="center" vertical="center" wrapText="1"/>
    </xf>
    <xf numFmtId="0" fontId="23" fillId="0" borderId="41" xfId="0" applyFont="1" applyFill="1" applyBorder="1" applyAlignment="1" applyProtection="1">
      <alignment horizontal="center" vertical="center" wrapText="1"/>
      <protection locked="0"/>
    </xf>
    <xf numFmtId="0" fontId="23" fillId="0" borderId="41" xfId="0" applyFont="1" applyBorder="1" applyAlignment="1" applyProtection="1">
      <alignment vertical="top" wrapText="1"/>
      <protection locked="0"/>
    </xf>
    <xf numFmtId="0" fontId="23" fillId="0" borderId="42" xfId="0" applyFont="1" applyFill="1" applyBorder="1" applyAlignment="1" applyProtection="1">
      <alignment horizontal="center" vertical="center" wrapText="1"/>
    </xf>
    <xf numFmtId="0" fontId="23" fillId="3" borderId="42" xfId="0" applyFont="1" applyFill="1" applyBorder="1" applyAlignment="1" applyProtection="1">
      <alignment horizontal="center" vertical="center" wrapText="1" shrinkToFit="1" readingOrder="1"/>
      <protection hidden="1"/>
    </xf>
    <xf numFmtId="0" fontId="23" fillId="0" borderId="42" xfId="0" applyFont="1" applyFill="1" applyBorder="1" applyAlignment="1" applyProtection="1">
      <alignment vertical="top" wrapText="1"/>
      <protection locked="0"/>
    </xf>
    <xf numFmtId="0" fontId="23" fillId="0" borderId="42" xfId="0" applyFont="1" applyBorder="1" applyAlignment="1" applyProtection="1">
      <alignment horizontal="center" vertical="center" wrapText="1"/>
      <protection locked="0"/>
    </xf>
    <xf numFmtId="0" fontId="23" fillId="3" borderId="42" xfId="0" applyFont="1" applyFill="1" applyBorder="1" applyAlignment="1" applyProtection="1">
      <alignment horizontal="center" vertical="center" wrapText="1" shrinkToFit="1"/>
      <protection locked="0"/>
    </xf>
    <xf numFmtId="0" fontId="23" fillId="0" borderId="41" xfId="0" applyFont="1" applyBorder="1" applyAlignment="1" applyProtection="1">
      <alignment horizontal="center" vertical="center" wrapText="1"/>
      <protection locked="0"/>
    </xf>
    <xf numFmtId="0" fontId="23" fillId="3" borderId="41" xfId="0" applyFont="1" applyFill="1" applyBorder="1" applyAlignment="1" applyProtection="1">
      <alignment horizontal="center" vertical="center" wrapText="1" shrinkToFit="1"/>
      <protection locked="0"/>
    </xf>
    <xf numFmtId="0" fontId="23" fillId="0" borderId="41" xfId="0" applyFont="1" applyFill="1" applyBorder="1" applyAlignment="1" applyProtection="1">
      <alignment horizontal="left" vertical="top" wrapText="1"/>
      <protection locked="0"/>
    </xf>
    <xf numFmtId="0" fontId="23" fillId="0" borderId="42" xfId="0" applyFont="1" applyBorder="1" applyAlignment="1" applyProtection="1">
      <alignment horizontal="left" vertical="top" wrapText="1"/>
    </xf>
    <xf numFmtId="0" fontId="23" fillId="0" borderId="41" xfId="0" applyFont="1" applyBorder="1" applyAlignment="1" applyProtection="1">
      <alignment horizontal="left" vertical="top" wrapText="1"/>
    </xf>
    <xf numFmtId="0" fontId="23" fillId="0" borderId="41" xfId="0" applyFont="1" applyFill="1" applyBorder="1" applyAlignment="1" applyProtection="1">
      <alignment horizontal="left" vertical="top" wrapText="1"/>
    </xf>
    <xf numFmtId="0" fontId="23" fillId="0" borderId="41" xfId="4" applyFont="1" applyBorder="1" applyAlignment="1" applyProtection="1">
      <alignment horizontal="left" vertical="top" wrapText="1"/>
    </xf>
    <xf numFmtId="0" fontId="23" fillId="0" borderId="41" xfId="0" applyFont="1" applyBorder="1" applyAlignment="1" applyProtection="1">
      <alignment horizontal="left" vertical="top" wrapText="1"/>
      <protection locked="0"/>
    </xf>
    <xf numFmtId="0" fontId="23" fillId="0" borderId="42" xfId="0" applyFont="1" applyFill="1" applyBorder="1" applyAlignment="1" applyProtection="1">
      <alignment horizontal="left" vertical="top" wrapText="1"/>
      <protection locked="0"/>
    </xf>
    <xf numFmtId="0" fontId="10" fillId="0" borderId="0" xfId="0" applyFont="1" applyFill="1" applyBorder="1" applyAlignment="1">
      <alignment wrapText="1"/>
    </xf>
    <xf numFmtId="0" fontId="10" fillId="0" borderId="0" xfId="0" applyFont="1" applyFill="1" applyAlignment="1">
      <alignment wrapText="1"/>
    </xf>
    <xf numFmtId="0" fontId="12" fillId="0" borderId="0" xfId="0" applyFont="1" applyFill="1" applyBorder="1" applyProtection="1">
      <protection locked="0"/>
    </xf>
    <xf numFmtId="0" fontId="12" fillId="0" borderId="0" xfId="0" applyFont="1" applyFill="1" applyBorder="1"/>
    <xf numFmtId="0" fontId="12" fillId="0" borderId="0" xfId="0" applyFont="1" applyFill="1"/>
    <xf numFmtId="0" fontId="9" fillId="0" borderId="0" xfId="0" applyFont="1" applyFill="1" applyAlignment="1">
      <alignment wrapText="1"/>
    </xf>
    <xf numFmtId="0" fontId="11" fillId="0" borderId="0" xfId="0" applyFont="1" applyFill="1" applyAlignment="1">
      <alignment wrapText="1"/>
    </xf>
    <xf numFmtId="0" fontId="11" fillId="0" borderId="0" xfId="0" applyFont="1" applyFill="1" applyAlignment="1" applyProtection="1">
      <alignment horizontal="center" vertical="center" wrapText="1"/>
    </xf>
    <xf numFmtId="9" fontId="11" fillId="0" borderId="0" xfId="3" applyFont="1" applyFill="1" applyAlignment="1" applyProtection="1">
      <alignment horizontal="center" vertical="center" wrapText="1"/>
    </xf>
    <xf numFmtId="164" fontId="11" fillId="0" borderId="0" xfId="0" applyNumberFormat="1" applyFont="1" applyFill="1" applyAlignment="1" applyProtection="1">
      <alignment wrapText="1"/>
    </xf>
    <xf numFmtId="9" fontId="10" fillId="0" borderId="0" xfId="0" applyNumberFormat="1" applyFont="1" applyFill="1" applyAlignment="1" applyProtection="1">
      <alignment horizontal="center" vertical="center" wrapText="1"/>
    </xf>
    <xf numFmtId="9" fontId="10" fillId="0" borderId="0" xfId="3" applyFont="1" applyFill="1" applyAlignment="1" applyProtection="1">
      <alignment horizontal="center" vertical="center" wrapText="1"/>
    </xf>
    <xf numFmtId="164" fontId="10" fillId="0" borderId="0" xfId="0" applyNumberFormat="1" applyFont="1" applyFill="1" applyAlignment="1" applyProtection="1">
      <alignment vertical="center" wrapText="1"/>
    </xf>
    <xf numFmtId="0" fontId="10" fillId="0" borderId="0" xfId="0" applyFont="1" applyFill="1" applyAlignment="1" applyProtection="1">
      <alignment horizontal="center" vertical="center" wrapText="1"/>
    </xf>
    <xf numFmtId="9" fontId="10" fillId="0" borderId="0" xfId="3" applyFont="1" applyFill="1" applyAlignment="1" applyProtection="1">
      <alignment wrapText="1"/>
    </xf>
    <xf numFmtId="164" fontId="10" fillId="0" borderId="0" xfId="0" applyNumberFormat="1" applyFont="1" applyFill="1" applyAlignment="1" applyProtection="1">
      <alignment horizontal="center" vertical="center" wrapText="1"/>
    </xf>
    <xf numFmtId="0" fontId="10" fillId="0" borderId="0" xfId="0" applyFont="1" applyFill="1" applyAlignment="1" applyProtection="1">
      <alignment horizontal="center" vertical="center" textRotation="180" wrapText="1"/>
    </xf>
    <xf numFmtId="9" fontId="10" fillId="0" borderId="0" xfId="3" applyFont="1" applyFill="1" applyAlignment="1" applyProtection="1">
      <alignment horizontal="center" vertical="center" wrapText="1"/>
      <protection locked="0"/>
    </xf>
    <xf numFmtId="164" fontId="10" fillId="0" borderId="0" xfId="0" applyNumberFormat="1" applyFont="1" applyFill="1" applyAlignment="1" applyProtection="1">
      <alignment wrapText="1"/>
      <protection locked="0"/>
    </xf>
    <xf numFmtId="0" fontId="10" fillId="0" borderId="0" xfId="0" applyFont="1" applyFill="1" applyBorder="1" applyAlignment="1" applyProtection="1">
      <alignment vertical="top" wrapText="1"/>
    </xf>
    <xf numFmtId="0" fontId="10" fillId="0" borderId="0" xfId="0" applyFont="1" applyFill="1" applyBorder="1" applyAlignment="1" applyProtection="1">
      <alignment wrapText="1"/>
    </xf>
    <xf numFmtId="0" fontId="9" fillId="0" borderId="0" xfId="0" applyFont="1" applyFill="1" applyBorder="1" applyAlignment="1">
      <alignment wrapText="1"/>
    </xf>
    <xf numFmtId="0" fontId="10" fillId="0" borderId="0" xfId="0" applyFont="1" applyFill="1" applyBorder="1" applyAlignment="1" applyProtection="1">
      <alignment wrapText="1"/>
      <protection locked="0"/>
    </xf>
    <xf numFmtId="15" fontId="10" fillId="0" borderId="0" xfId="0" applyNumberFormat="1"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textRotation="180" wrapText="1"/>
      <protection locked="0"/>
    </xf>
    <xf numFmtId="0" fontId="10" fillId="0" borderId="0" xfId="0" applyFont="1" applyFill="1" applyBorder="1" applyAlignment="1" applyProtection="1">
      <alignment horizontal="center" vertical="center" textRotation="180" wrapText="1"/>
    </xf>
    <xf numFmtId="0" fontId="10" fillId="0" borderId="0" xfId="0" applyFont="1" applyFill="1" applyBorder="1" applyAlignment="1" applyProtection="1">
      <alignment horizontal="center" vertical="center" wrapText="1"/>
    </xf>
    <xf numFmtId="9" fontId="10" fillId="0" borderId="0" xfId="3" applyFont="1" applyFill="1" applyBorder="1" applyAlignment="1" applyProtection="1">
      <alignment horizontal="center" vertical="center" wrapText="1"/>
    </xf>
    <xf numFmtId="164" fontId="10" fillId="0" borderId="0" xfId="0" applyNumberFormat="1" applyFont="1" applyFill="1" applyBorder="1" applyAlignment="1" applyProtection="1">
      <alignment wrapText="1"/>
    </xf>
    <xf numFmtId="9" fontId="10" fillId="0" borderId="0" xfId="3" applyFont="1" applyFill="1" applyBorder="1" applyAlignment="1" applyProtection="1">
      <alignment horizontal="center" vertical="center" wrapText="1"/>
      <protection locked="0"/>
    </xf>
    <xf numFmtId="164" fontId="10" fillId="0" borderId="0" xfId="0" applyNumberFormat="1" applyFont="1" applyFill="1" applyBorder="1" applyAlignment="1" applyProtection="1">
      <alignment wrapText="1"/>
      <protection locked="0"/>
    </xf>
    <xf numFmtId="0" fontId="10" fillId="0" borderId="0" xfId="0" applyFont="1" applyFill="1" applyBorder="1" applyAlignment="1">
      <alignment vertical="top" wrapText="1"/>
    </xf>
    <xf numFmtId="0" fontId="23" fillId="0" borderId="42" xfId="0" applyFont="1" applyBorder="1" applyAlignment="1">
      <alignment horizontal="center" vertical="center" wrapText="1"/>
    </xf>
    <xf numFmtId="0" fontId="23" fillId="0" borderId="41" xfId="0" applyFont="1" applyBorder="1" applyAlignment="1">
      <alignment horizontal="center" vertical="center" wrapText="1"/>
    </xf>
    <xf numFmtId="0" fontId="16" fillId="11" borderId="30" xfId="0" applyFont="1" applyFill="1" applyBorder="1" applyAlignment="1" applyProtection="1">
      <alignment horizontal="right" vertical="center"/>
      <protection locked="0"/>
    </xf>
    <xf numFmtId="0" fontId="16" fillId="11" borderId="32" xfId="0" applyFont="1" applyFill="1" applyBorder="1" applyAlignment="1" applyProtection="1">
      <alignment horizontal="right" vertical="center"/>
      <protection locked="0"/>
    </xf>
    <xf numFmtId="0" fontId="16" fillId="11" borderId="35" xfId="0" applyFont="1" applyFill="1" applyBorder="1" applyAlignment="1" applyProtection="1">
      <alignment horizontal="right" vertical="center"/>
      <protection locked="0"/>
    </xf>
    <xf numFmtId="0" fontId="21" fillId="11" borderId="0" xfId="0" applyFont="1" applyFill="1" applyBorder="1" applyAlignment="1" applyProtection="1">
      <alignment wrapText="1"/>
      <protection locked="0"/>
    </xf>
    <xf numFmtId="0" fontId="21" fillId="11" borderId="13" xfId="0" applyFont="1" applyFill="1" applyBorder="1" applyAlignment="1" applyProtection="1">
      <alignment wrapText="1"/>
    </xf>
    <xf numFmtId="0" fontId="19" fillId="11" borderId="13" xfId="0" applyFont="1" applyFill="1" applyBorder="1" applyAlignment="1" applyProtection="1">
      <alignment wrapText="1"/>
    </xf>
    <xf numFmtId="0" fontId="21" fillId="11" borderId="13" xfId="0" applyFont="1" applyFill="1" applyBorder="1" applyAlignment="1"/>
    <xf numFmtId="0" fontId="24" fillId="11" borderId="0" xfId="0" applyFont="1" applyFill="1" applyBorder="1" applyAlignment="1">
      <alignment vertical="center" wrapText="1"/>
    </xf>
    <xf numFmtId="0" fontId="24" fillId="11" borderId="39" xfId="0" applyFont="1" applyFill="1" applyBorder="1" applyAlignment="1" applyProtection="1">
      <alignment vertical="center" wrapText="1"/>
    </xf>
    <xf numFmtId="0" fontId="23" fillId="11" borderId="39" xfId="0" applyFont="1" applyFill="1" applyBorder="1" applyAlignment="1" applyProtection="1">
      <alignment wrapText="1"/>
    </xf>
    <xf numFmtId="0" fontId="21" fillId="11" borderId="39" xfId="0" applyFont="1" applyFill="1" applyBorder="1" applyAlignment="1">
      <alignment horizontal="center" vertical="center" wrapText="1"/>
    </xf>
    <xf numFmtId="0" fontId="21" fillId="11" borderId="39" xfId="0" applyFont="1" applyFill="1" applyBorder="1" applyAlignment="1"/>
    <xf numFmtId="0" fontId="19" fillId="11" borderId="40" xfId="0" applyFont="1" applyFill="1" applyBorder="1" applyAlignment="1" applyProtection="1">
      <alignment horizontal="center" vertical="center" textRotation="180" wrapText="1"/>
    </xf>
    <xf numFmtId="0" fontId="19" fillId="11" borderId="40" xfId="0" applyFont="1" applyFill="1" applyBorder="1" applyAlignment="1" applyProtection="1">
      <alignment horizontal="center" vertical="center" textRotation="180" wrapText="1"/>
      <protection locked="0"/>
    </xf>
    <xf numFmtId="0" fontId="7" fillId="11" borderId="9" xfId="0" applyFont="1" applyFill="1" applyBorder="1" applyAlignment="1" applyProtection="1">
      <alignment wrapText="1"/>
      <protection locked="0"/>
    </xf>
    <xf numFmtId="0" fontId="7" fillId="11" borderId="9" xfId="0" applyFont="1" applyFill="1" applyBorder="1" applyAlignment="1">
      <alignment wrapText="1"/>
    </xf>
    <xf numFmtId="0" fontId="18" fillId="11" borderId="13" xfId="0" applyFont="1" applyFill="1" applyBorder="1" applyAlignment="1" applyProtection="1">
      <alignment horizontal="center" vertical="center" wrapText="1"/>
      <protection locked="0"/>
    </xf>
    <xf numFmtId="0" fontId="18" fillId="11" borderId="40" xfId="0" applyFont="1" applyFill="1" applyBorder="1" applyAlignment="1" applyProtection="1">
      <alignment horizontal="center" vertical="center" wrapText="1"/>
    </xf>
    <xf numFmtId="0" fontId="18" fillId="11" borderId="40" xfId="0" applyFont="1" applyFill="1" applyBorder="1" applyAlignment="1">
      <alignment horizontal="center" vertical="center" wrapText="1"/>
    </xf>
    <xf numFmtId="0" fontId="25" fillId="18" borderId="42" xfId="0" applyFont="1" applyFill="1" applyBorder="1" applyAlignment="1" applyProtection="1">
      <alignment horizontal="center" vertical="center" wrapText="1" shrinkToFit="1"/>
      <protection hidden="1"/>
    </xf>
    <xf numFmtId="0" fontId="7" fillId="0" borderId="0" xfId="5" applyFont="1" applyAlignment="1">
      <alignment wrapText="1"/>
    </xf>
    <xf numFmtId="0" fontId="7" fillId="0" borderId="0" xfId="5" applyFont="1" applyFill="1" applyAlignment="1">
      <alignment wrapText="1"/>
    </xf>
    <xf numFmtId="0" fontId="9" fillId="0" borderId="0" xfId="5" applyFont="1" applyAlignment="1">
      <alignment wrapText="1"/>
    </xf>
    <xf numFmtId="0" fontId="7" fillId="0" borderId="0" xfId="5" applyFont="1" applyFill="1" applyAlignment="1" applyProtection="1">
      <alignment wrapText="1"/>
      <protection locked="0"/>
    </xf>
    <xf numFmtId="164" fontId="7" fillId="0" borderId="0" xfId="5" applyNumberFormat="1" applyFont="1" applyFill="1" applyAlignment="1" applyProtection="1">
      <alignment wrapText="1"/>
      <protection locked="0"/>
    </xf>
    <xf numFmtId="9" fontId="7" fillId="0" borderId="0" xfId="3" applyFont="1" applyFill="1" applyAlignment="1" applyProtection="1">
      <alignment horizontal="center" vertical="center" wrapText="1"/>
      <protection locked="0"/>
    </xf>
    <xf numFmtId="0" fontId="7" fillId="0" borderId="0" xfId="5" applyFont="1" applyFill="1" applyAlignment="1" applyProtection="1">
      <alignment horizontal="center" vertical="center" wrapText="1"/>
    </xf>
    <xf numFmtId="0" fontId="7" fillId="0" borderId="0" xfId="5" applyFont="1" applyFill="1" applyAlignment="1" applyProtection="1">
      <alignment horizontal="center" vertical="center" textRotation="180" wrapText="1"/>
    </xf>
    <xf numFmtId="0" fontId="7" fillId="0" borderId="0" xfId="5" applyFont="1" applyFill="1" applyBorder="1" applyAlignment="1">
      <alignment wrapText="1"/>
    </xf>
    <xf numFmtId="0" fontId="7" fillId="0" borderId="0" xfId="5" applyFont="1" applyFill="1" applyBorder="1" applyAlignment="1" applyProtection="1">
      <alignment wrapText="1"/>
      <protection locked="0"/>
    </xf>
    <xf numFmtId="164" fontId="7" fillId="0" borderId="0" xfId="5" applyNumberFormat="1" applyFont="1" applyFill="1" applyBorder="1" applyAlignment="1" applyProtection="1">
      <alignment wrapText="1"/>
      <protection locked="0"/>
    </xf>
    <xf numFmtId="9" fontId="7" fillId="0" borderId="0" xfId="3" applyFont="1" applyFill="1" applyBorder="1" applyAlignment="1" applyProtection="1">
      <alignment horizontal="center" vertical="center" wrapText="1"/>
      <protection locked="0"/>
    </xf>
    <xf numFmtId="0" fontId="7" fillId="0" borderId="0"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textRotation="180" wrapText="1"/>
    </xf>
    <xf numFmtId="0" fontId="9" fillId="0" borderId="0" xfId="5" applyFont="1" applyFill="1" applyBorder="1" applyAlignment="1">
      <alignment wrapText="1"/>
    </xf>
    <xf numFmtId="0" fontId="7" fillId="0" borderId="0" xfId="5" applyFont="1" applyFill="1" applyBorder="1" applyAlignment="1" applyProtection="1">
      <alignment wrapText="1"/>
    </xf>
    <xf numFmtId="164" fontId="7" fillId="0" borderId="0" xfId="5" applyNumberFormat="1" applyFont="1" applyFill="1" applyBorder="1" applyAlignment="1" applyProtection="1">
      <alignment wrapText="1"/>
    </xf>
    <xf numFmtId="9" fontId="7" fillId="0" borderId="0" xfId="3" applyFont="1" applyFill="1" applyBorder="1" applyAlignment="1" applyProtection="1">
      <alignment horizontal="center" vertical="center" wrapText="1"/>
    </xf>
    <xf numFmtId="0" fontId="7" fillId="0" borderId="0" xfId="5" applyFont="1" applyFill="1" applyAlignment="1" applyProtection="1">
      <alignment wrapText="1"/>
    </xf>
    <xf numFmtId="164" fontId="7" fillId="0" borderId="0" xfId="5" applyNumberFormat="1" applyFont="1" applyFill="1" applyAlignment="1" applyProtection="1">
      <alignment vertical="center" wrapText="1"/>
    </xf>
    <xf numFmtId="9" fontId="7" fillId="0" borderId="0" xfId="3" applyFont="1" applyFill="1" applyAlignment="1" applyProtection="1">
      <alignment horizontal="center" vertical="center" wrapText="1"/>
    </xf>
    <xf numFmtId="9" fontId="7" fillId="0" borderId="0" xfId="5" applyNumberFormat="1" applyFont="1" applyFill="1" applyAlignment="1" applyProtection="1">
      <alignment horizontal="center" vertical="center" wrapText="1"/>
    </xf>
    <xf numFmtId="164" fontId="7" fillId="0" borderId="0" xfId="5" applyNumberFormat="1" applyFont="1" applyFill="1" applyAlignment="1" applyProtection="1">
      <alignment horizontal="center" vertical="center" wrapText="1"/>
    </xf>
    <xf numFmtId="9" fontId="7" fillId="0" borderId="0" xfId="3" applyFont="1" applyFill="1" applyAlignment="1" applyProtection="1">
      <alignment wrapText="1"/>
    </xf>
    <xf numFmtId="0" fontId="9" fillId="0" borderId="1" xfId="5" applyFont="1" applyBorder="1" applyAlignment="1">
      <alignment wrapText="1"/>
    </xf>
    <xf numFmtId="0" fontId="11" fillId="0" borderId="0" xfId="5" applyFont="1" applyAlignment="1">
      <alignment wrapText="1"/>
    </xf>
    <xf numFmtId="0" fontId="11" fillId="0" borderId="0" xfId="5" applyFont="1" applyFill="1" applyAlignment="1">
      <alignment wrapText="1"/>
    </xf>
    <xf numFmtId="0" fontId="11" fillId="0" borderId="0" xfId="5" applyFont="1" applyFill="1" applyAlignment="1" applyProtection="1">
      <alignment wrapText="1"/>
    </xf>
    <xf numFmtId="164" fontId="11" fillId="0" borderId="0" xfId="5" applyNumberFormat="1" applyFont="1" applyFill="1" applyAlignment="1" applyProtection="1">
      <alignment wrapText="1"/>
    </xf>
    <xf numFmtId="0" fontId="11" fillId="0" borderId="0" xfId="5" applyFont="1" applyFill="1" applyAlignment="1" applyProtection="1">
      <alignment horizontal="center" vertical="center" wrapText="1"/>
    </xf>
    <xf numFmtId="0" fontId="11" fillId="0" borderId="0" xfId="5" applyFont="1" applyAlignment="1" applyProtection="1">
      <alignment wrapText="1"/>
      <protection locked="0"/>
    </xf>
    <xf numFmtId="0" fontId="23" fillId="0" borderId="41" xfId="5" applyFont="1" applyBorder="1" applyAlignment="1" applyProtection="1">
      <alignment horizontal="left" vertical="top" wrapText="1"/>
      <protection locked="0"/>
    </xf>
    <xf numFmtId="0" fontId="23" fillId="0" borderId="41" xfId="5" applyFont="1" applyFill="1" applyBorder="1" applyAlignment="1" applyProtection="1">
      <alignment horizontal="center" vertical="center" wrapText="1"/>
      <protection locked="0"/>
    </xf>
    <xf numFmtId="0" fontId="23" fillId="0" borderId="41" xfId="5" applyFont="1" applyFill="1" applyBorder="1" applyAlignment="1" applyProtection="1">
      <alignment horizontal="center" vertical="center" wrapText="1"/>
    </xf>
    <xf numFmtId="0" fontId="11" fillId="0" borderId="3" xfId="5" applyFont="1" applyBorder="1" applyAlignment="1" applyProtection="1">
      <alignment wrapText="1"/>
      <protection locked="0"/>
    </xf>
    <xf numFmtId="0" fontId="11" fillId="0" borderId="12" xfId="5" applyFont="1" applyBorder="1" applyAlignment="1" applyProtection="1">
      <alignment wrapText="1"/>
      <protection locked="0"/>
    </xf>
    <xf numFmtId="0" fontId="23" fillId="0" borderId="41" xfId="5" applyFont="1" applyFill="1" applyBorder="1" applyAlignment="1" applyProtection="1">
      <alignment horizontal="left" vertical="top" wrapText="1"/>
      <protection locked="0"/>
    </xf>
    <xf numFmtId="0" fontId="11" fillId="0" borderId="12" xfId="5" applyFont="1" applyBorder="1" applyAlignment="1" applyProtection="1">
      <alignment horizontal="center" vertical="center" wrapText="1"/>
      <protection locked="0"/>
    </xf>
    <xf numFmtId="0" fontId="11" fillId="0" borderId="38" xfId="5" applyFont="1" applyBorder="1" applyAlignment="1" applyProtection="1">
      <alignment horizontal="center" vertical="center" wrapText="1"/>
      <protection locked="0"/>
    </xf>
    <xf numFmtId="0" fontId="11" fillId="0" borderId="38" xfId="5" applyFont="1" applyBorder="1" applyAlignment="1" applyProtection="1">
      <alignment wrapText="1"/>
      <protection locked="0"/>
    </xf>
    <xf numFmtId="0" fontId="23" fillId="0" borderId="42" xfId="5" applyFont="1" applyFill="1" applyBorder="1" applyAlignment="1" applyProtection="1">
      <alignment horizontal="left" vertical="top" wrapText="1"/>
      <protection locked="0"/>
    </xf>
    <xf numFmtId="0" fontId="23" fillId="0" borderId="42" xfId="5" applyFont="1" applyFill="1" applyBorder="1" applyAlignment="1" applyProtection="1">
      <alignment horizontal="center" vertical="center" wrapText="1"/>
    </xf>
    <xf numFmtId="0" fontId="18" fillId="11" borderId="40" xfId="5" applyFont="1" applyFill="1" applyBorder="1" applyAlignment="1">
      <alignment horizontal="center" vertical="center" wrapText="1"/>
    </xf>
    <xf numFmtId="0" fontId="18" fillId="11" borderId="40" xfId="5" applyFont="1" applyFill="1" applyBorder="1" applyAlignment="1" applyProtection="1">
      <alignment horizontal="center" vertical="center" wrapText="1"/>
    </xf>
    <xf numFmtId="0" fontId="11" fillId="13" borderId="12" xfId="5" applyFont="1" applyFill="1" applyBorder="1" applyAlignment="1" applyProtection="1">
      <alignment horizontal="center" vertical="center" wrapText="1"/>
      <protection locked="0"/>
    </xf>
    <xf numFmtId="0" fontId="12" fillId="0" borderId="0" xfId="5" applyFont="1"/>
    <xf numFmtId="0" fontId="12" fillId="0" borderId="0" xfId="5" applyFont="1" applyFill="1"/>
    <xf numFmtId="0" fontId="12" fillId="0" borderId="0" xfId="5" applyFont="1" applyFill="1" applyBorder="1"/>
    <xf numFmtId="0" fontId="12" fillId="0" borderId="0" xfId="5" applyFont="1" applyFill="1" applyBorder="1" applyProtection="1">
      <protection locked="0"/>
    </xf>
    <xf numFmtId="0" fontId="23" fillId="11" borderId="0" xfId="5" applyFont="1" applyFill="1" applyBorder="1" applyAlignment="1">
      <alignment horizontal="left" vertical="center"/>
    </xf>
    <xf numFmtId="0" fontId="16" fillId="11" borderId="0" xfId="5" applyFont="1" applyFill="1" applyBorder="1" applyAlignment="1" applyProtection="1">
      <alignment horizontal="right" vertical="center"/>
      <protection locked="0"/>
    </xf>
    <xf numFmtId="0" fontId="12" fillId="0" borderId="12" xfId="5" applyFont="1" applyBorder="1" applyProtection="1">
      <protection locked="0"/>
    </xf>
    <xf numFmtId="0" fontId="9" fillId="0" borderId="11" xfId="5" applyFont="1" applyBorder="1" applyAlignment="1" applyProtection="1">
      <alignment wrapText="1"/>
      <protection locked="0"/>
    </xf>
    <xf numFmtId="0" fontId="16" fillId="11" borderId="33" xfId="0" applyFont="1" applyFill="1" applyBorder="1" applyAlignment="1">
      <alignment horizontal="right" vertical="center"/>
    </xf>
    <xf numFmtId="0" fontId="16" fillId="11" borderId="0" xfId="0" applyFont="1" applyFill="1" applyBorder="1" applyAlignment="1">
      <alignment horizontal="right" vertical="center"/>
    </xf>
    <xf numFmtId="0" fontId="16" fillId="11" borderId="34" xfId="0" applyFont="1" applyFill="1" applyBorder="1" applyAlignment="1">
      <alignment horizontal="right" vertical="center"/>
    </xf>
    <xf numFmtId="0" fontId="18" fillId="11" borderId="13" xfId="0" applyFont="1" applyFill="1" applyBorder="1" applyAlignment="1" applyProtection="1">
      <alignment horizontal="center" vertical="center" wrapText="1"/>
    </xf>
    <xf numFmtId="0" fontId="18" fillId="11" borderId="39" xfId="0" applyFont="1" applyFill="1" applyBorder="1" applyAlignment="1" applyProtection="1">
      <alignment horizontal="center" vertical="center" wrapText="1"/>
    </xf>
    <xf numFmtId="49" fontId="28" fillId="11" borderId="36" xfId="0" applyNumberFormat="1" applyFont="1" applyFill="1" applyBorder="1" applyAlignment="1" applyProtection="1">
      <alignment horizontal="center" vertical="center" wrapText="1"/>
      <protection locked="0"/>
    </xf>
    <xf numFmtId="49" fontId="29" fillId="11" borderId="9" xfId="0" applyNumberFormat="1" applyFont="1" applyFill="1" applyBorder="1" applyAlignment="1">
      <alignment horizontal="center" vertical="center" wrapText="1"/>
    </xf>
    <xf numFmtId="0" fontId="23" fillId="18" borderId="29" xfId="0" applyFont="1" applyFill="1" applyBorder="1" applyAlignment="1">
      <alignment horizontal="left" vertical="center"/>
    </xf>
    <xf numFmtId="0" fontId="23" fillId="18" borderId="31" xfId="0" applyFont="1" applyFill="1" applyBorder="1" applyAlignment="1">
      <alignment horizontal="left" vertical="center"/>
    </xf>
    <xf numFmtId="0" fontId="23" fillId="18" borderId="28" xfId="0" applyFont="1" applyFill="1" applyBorder="1" applyAlignment="1">
      <alignment horizontal="left" vertical="center"/>
    </xf>
    <xf numFmtId="0" fontId="23" fillId="18" borderId="33" xfId="0" applyFont="1" applyFill="1" applyBorder="1" applyAlignment="1">
      <alignment horizontal="left" vertical="center"/>
    </xf>
    <xf numFmtId="0" fontId="23" fillId="18" borderId="0" xfId="0" applyFont="1" applyFill="1" applyBorder="1" applyAlignment="1">
      <alignment horizontal="left" vertical="center"/>
    </xf>
    <xf numFmtId="0" fontId="23" fillId="18" borderId="34" xfId="0" applyFont="1" applyFill="1" applyBorder="1" applyAlignment="1">
      <alignment horizontal="left" vertical="center"/>
    </xf>
    <xf numFmtId="0" fontId="18" fillId="11" borderId="13" xfId="0" applyFont="1" applyFill="1" applyBorder="1" applyAlignment="1" applyProtection="1">
      <alignment horizontal="center" vertical="center" wrapText="1"/>
      <protection locked="0"/>
    </xf>
    <xf numFmtId="0" fontId="21" fillId="11" borderId="39" xfId="0" applyFont="1" applyFill="1" applyBorder="1" applyAlignment="1">
      <alignment horizontal="center" vertical="center" wrapText="1"/>
    </xf>
    <xf numFmtId="0" fontId="31" fillId="11" borderId="5" xfId="0" applyFont="1" applyFill="1" applyBorder="1" applyAlignment="1" applyProtection="1">
      <alignment horizontal="center" vertical="center" wrapText="1"/>
      <protection locked="0"/>
    </xf>
    <xf numFmtId="0" fontId="30" fillId="11" borderId="6" xfId="0" applyFont="1" applyFill="1" applyBorder="1" applyAlignment="1">
      <alignment wrapText="1"/>
    </xf>
    <xf numFmtId="0" fontId="30" fillId="11" borderId="7" xfId="0" applyFont="1" applyFill="1" applyBorder="1" applyAlignment="1">
      <alignment wrapText="1"/>
    </xf>
    <xf numFmtId="0" fontId="15" fillId="11" borderId="0" xfId="0" applyFont="1" applyFill="1" applyBorder="1" applyAlignment="1">
      <alignment horizontal="right"/>
    </xf>
    <xf numFmtId="0" fontId="15" fillId="11" borderId="34" xfId="0" applyFont="1" applyFill="1" applyBorder="1" applyAlignment="1">
      <alignment horizontal="right"/>
    </xf>
    <xf numFmtId="0" fontId="18" fillId="11" borderId="39" xfId="0" applyFont="1" applyFill="1" applyBorder="1" applyAlignment="1" applyProtection="1">
      <alignment horizontal="center" vertical="center" wrapText="1"/>
      <protection locked="0"/>
    </xf>
    <xf numFmtId="0" fontId="23" fillId="11" borderId="0" xfId="0" applyFont="1" applyFill="1" applyBorder="1" applyAlignment="1">
      <alignment horizontal="center" vertical="top" wrapText="1"/>
    </xf>
    <xf numFmtId="49" fontId="28" fillId="0" borderId="36" xfId="5" applyNumberFormat="1" applyFont="1" applyBorder="1" applyAlignment="1" applyProtection="1">
      <alignment horizontal="center" vertical="center" wrapText="1"/>
      <protection locked="0"/>
    </xf>
    <xf numFmtId="49" fontId="29" fillId="0" borderId="9" xfId="5" applyNumberFormat="1" applyFont="1" applyBorder="1" applyAlignment="1">
      <alignment horizontal="center" vertical="center" wrapText="1"/>
    </xf>
    <xf numFmtId="0" fontId="18" fillId="9" borderId="6"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6" fillId="0" borderId="23" xfId="0" applyFont="1" applyBorder="1" applyAlignment="1">
      <alignment horizontal="center" vertical="center" textRotation="90" wrapText="1"/>
    </xf>
    <xf numFmtId="0" fontId="16" fillId="0" borderId="24" xfId="0" applyFont="1" applyBorder="1" applyAlignment="1">
      <alignment horizontal="center" vertical="center" textRotation="90" wrapText="1"/>
    </xf>
    <xf numFmtId="0" fontId="16" fillId="0" borderId="25" xfId="0" applyFont="1" applyBorder="1" applyAlignment="1">
      <alignment horizontal="center" vertical="center" textRotation="90" wrapText="1"/>
    </xf>
    <xf numFmtId="0" fontId="17" fillId="6" borderId="11" xfId="0" applyFont="1" applyFill="1" applyBorder="1" applyAlignment="1">
      <alignment horizontal="center" vertical="center" wrapText="1" readingOrder="1"/>
    </xf>
    <xf numFmtId="0" fontId="17" fillId="6" borderId="9" xfId="0" applyFont="1" applyFill="1" applyBorder="1" applyAlignment="1">
      <alignment horizontal="center" vertical="center" wrapText="1" readingOrder="1"/>
    </xf>
    <xf numFmtId="0" fontId="17" fillId="6" borderId="10" xfId="0" applyFont="1" applyFill="1" applyBorder="1" applyAlignment="1">
      <alignment horizontal="center" vertical="center" wrapText="1" readingOrder="1"/>
    </xf>
    <xf numFmtId="0" fontId="17" fillId="6" borderId="3" xfId="0" applyFont="1" applyFill="1" applyBorder="1" applyAlignment="1">
      <alignment horizontal="center" vertical="center" wrapText="1" readingOrder="1"/>
    </xf>
    <xf numFmtId="0" fontId="17" fillId="6" borderId="2" xfId="0" applyFont="1" applyFill="1" applyBorder="1" applyAlignment="1">
      <alignment horizontal="center" vertical="center" wrapText="1" readingOrder="1"/>
    </xf>
    <xf numFmtId="0" fontId="17" fillId="6" borderId="4" xfId="0" applyFont="1" applyFill="1" applyBorder="1" applyAlignment="1">
      <alignment horizontal="center" vertical="center" wrapText="1" readingOrder="1"/>
    </xf>
    <xf numFmtId="0" fontId="18" fillId="9" borderId="20" xfId="0" applyFont="1" applyFill="1" applyBorder="1" applyAlignment="1">
      <alignment horizontal="center" vertical="center" wrapText="1"/>
    </xf>
    <xf numFmtId="0" fontId="18" fillId="9" borderId="21"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2" xfId="0" applyFont="1" applyBorder="1" applyAlignment="1">
      <alignment horizontal="center" vertical="center" wrapText="1"/>
    </xf>
  </cellXfs>
  <cellStyles count="6">
    <cellStyle name="Hyperlink" xfId="1" builtinId="8"/>
    <cellStyle name="Normal" xfId="0" builtinId="0"/>
    <cellStyle name="Normal 2" xfId="2" xr:uid="{00000000-0005-0000-0000-000002000000}"/>
    <cellStyle name="Normal 2 2" xfId="5" xr:uid="{00000000-0005-0000-0000-000003000000}"/>
    <cellStyle name="Normal 3" xfId="4" xr:uid="{00000000-0005-0000-0000-000004000000}"/>
    <cellStyle name="Percent" xfId="3" builtinId="5"/>
  </cellStyles>
  <dxfs count="66">
    <dxf>
      <font>
        <b val="0"/>
        <i/>
        <color theme="1" tint="0.499984740745262"/>
      </font>
    </dxf>
    <dxf>
      <font>
        <b val="0"/>
        <i/>
        <color theme="0" tint="-0.499984740745262"/>
      </font>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b val="0"/>
        <i/>
        <color theme="1" tint="0.499984740745262"/>
      </font>
    </dxf>
    <dxf>
      <font>
        <b val="0"/>
        <i/>
        <color theme="0" tint="-0.499984740745262"/>
      </font>
    </dxf>
    <dxf>
      <font>
        <b val="0"/>
        <i/>
        <color theme="1" tint="0.499984740745262"/>
      </font>
    </dxf>
    <dxf>
      <font>
        <b val="0"/>
        <i/>
        <color theme="0" tint="-0.499984740745262"/>
      </font>
    </dxf>
    <dxf>
      <font>
        <b val="0"/>
        <i/>
        <color theme="1" tint="0.499984740745262"/>
      </font>
    </dxf>
    <dxf>
      <font>
        <b val="0"/>
        <i/>
        <color theme="0" tint="-0.499984740745262"/>
      </font>
    </dxf>
    <dxf>
      <font>
        <b val="0"/>
        <i/>
        <color theme="1" tint="0.499984740745262"/>
      </font>
    </dxf>
    <dxf>
      <font>
        <b val="0"/>
        <i/>
        <color theme="0" tint="-0.499984740745262"/>
      </font>
    </dxf>
    <dxf>
      <font>
        <b val="0"/>
        <i/>
        <color theme="1" tint="0.499984740745262"/>
      </font>
    </dxf>
    <dxf>
      <font>
        <b val="0"/>
        <i/>
        <color theme="0" tint="-0.499984740745262"/>
      </font>
    </dxf>
    <dxf>
      <font>
        <b val="0"/>
        <i/>
        <color theme="1" tint="0.499984740745262"/>
      </font>
    </dxf>
    <dxf>
      <font>
        <b val="0"/>
        <i/>
        <color theme="0" tint="-0.499984740745262"/>
      </font>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ill>
        <patternFill>
          <bgColor rgb="FF008000"/>
        </patternFill>
      </fill>
    </dxf>
    <dxf>
      <font>
        <color auto="1"/>
      </font>
      <fill>
        <patternFill>
          <bgColor rgb="FF0070C0"/>
        </patternFill>
      </fill>
    </dxf>
    <dxf>
      <font>
        <condense val="0"/>
        <extend val="0"/>
        <color indexed="8"/>
      </font>
      <fill>
        <patternFill>
          <bgColor indexed="52"/>
        </patternFill>
      </fill>
    </dxf>
    <dxf>
      <font>
        <condense val="0"/>
        <extend val="0"/>
        <color indexed="9"/>
      </font>
      <fill>
        <patternFill>
          <bgColor indexed="10"/>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ont>
        <color theme="1" tint="0.34998626667073579"/>
      </font>
      <fill>
        <patternFill>
          <bgColor theme="1" tint="0.34998626667073579"/>
        </patternFill>
      </fill>
    </dxf>
    <dxf>
      <fill>
        <patternFill>
          <bgColor rgb="FF008000"/>
        </patternFill>
      </fill>
    </dxf>
    <dxf>
      <font>
        <color auto="1"/>
      </font>
      <fill>
        <patternFill>
          <bgColor rgb="FF0070C0"/>
        </patternFill>
      </fill>
    </dxf>
    <dxf>
      <font>
        <condense val="0"/>
        <extend val="0"/>
        <color indexed="8"/>
      </font>
      <fill>
        <patternFill>
          <bgColor indexed="52"/>
        </patternFill>
      </fill>
    </dxf>
    <dxf>
      <font>
        <condense val="0"/>
        <extend val="0"/>
        <color indexed="9"/>
      </font>
      <fill>
        <patternFill>
          <bgColor indexed="10"/>
        </patternFill>
      </fill>
    </dxf>
  </dxfs>
  <tableStyles count="0" defaultTableStyle="TableStyleMedium9" defaultPivotStyle="PivotStyleLight16"/>
  <colors>
    <mruColors>
      <color rgb="FF90B1A9"/>
      <color rgb="FF000000"/>
      <color rgb="FFB8A988"/>
      <color rgb="FFE11B22"/>
      <color rgb="FF008000"/>
      <color rgb="FF009900"/>
      <color rgb="FF800000"/>
      <color rgb="FF0000FF"/>
      <color rgb="FFFF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320675</xdr:colOff>
      <xdr:row>0</xdr:row>
      <xdr:rowOff>130175</xdr:rowOff>
    </xdr:from>
    <xdr:to>
      <xdr:col>8</xdr:col>
      <xdr:colOff>415925</xdr:colOff>
      <xdr:row>43</xdr:row>
      <xdr:rowOff>25400</xdr:rowOff>
    </xdr:to>
    <xdr:pic>
      <xdr:nvPicPr>
        <xdr:cNvPr id="2050" name="Picture 1">
          <a:extLst>
            <a:ext uri="{FF2B5EF4-FFF2-40B4-BE49-F238E27FC236}">
              <a16:creationId xmlns:a16="http://schemas.microsoft.com/office/drawing/2014/main" id="{00000000-0008-0000-0100-000002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20675" y="130175"/>
          <a:ext cx="4972050" cy="6994525"/>
        </a:xfrm>
        <a:prstGeom prst="rect">
          <a:avLst/>
        </a:prstGeom>
        <a:noFill/>
        <a:ln w="9525">
          <a:noFill/>
          <a:miter lim="800000"/>
          <a:headEnd/>
          <a:tailEnd/>
        </a:ln>
      </xdr:spPr>
    </xdr:pic>
    <xdr:clientData/>
  </xdr:twoCellAnchor>
  <xdr:twoCellAnchor editAs="oneCell">
    <xdr:from>
      <xdr:col>0</xdr:col>
      <xdr:colOff>38100</xdr:colOff>
      <xdr:row>0</xdr:row>
      <xdr:rowOff>0</xdr:rowOff>
    </xdr:from>
    <xdr:to>
      <xdr:col>13</xdr:col>
      <xdr:colOff>304800</xdr:colOff>
      <xdr:row>35</xdr:row>
      <xdr:rowOff>109649</xdr:rowOff>
    </xdr:to>
    <xdr:pic>
      <xdr:nvPicPr>
        <xdr:cNvPr id="3" name="Picture 2">
          <a:extLst>
            <a:ext uri="{FF2B5EF4-FFF2-40B4-BE49-F238E27FC236}">
              <a16:creationId xmlns:a16="http://schemas.microsoft.com/office/drawing/2014/main" id="{C0948086-108A-4F2E-93BE-ED7341B550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0"/>
          <a:ext cx="8191500" cy="5888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113548</xdr:colOff>
      <xdr:row>24</xdr:row>
      <xdr:rowOff>95250</xdr:rowOff>
    </xdr:to>
    <xdr:pic>
      <xdr:nvPicPr>
        <xdr:cNvPr id="3" name="Picture 2">
          <a:extLst>
            <a:ext uri="{FF2B5EF4-FFF2-40B4-BE49-F238E27FC236}">
              <a16:creationId xmlns:a16="http://schemas.microsoft.com/office/drawing/2014/main" id="{E4AF27F3-38E9-4DF1-A370-15A5FA1760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514348" cy="3981450"/>
        </a:xfrm>
        <a:prstGeom prst="rect">
          <a:avLst/>
        </a:prstGeom>
      </xdr:spPr>
    </xdr:pic>
    <xdr:clientData/>
  </xdr:twoCellAnchor>
  <xdr:twoCellAnchor editAs="oneCell">
    <xdr:from>
      <xdr:col>5</xdr:col>
      <xdr:colOff>280950</xdr:colOff>
      <xdr:row>0</xdr:row>
      <xdr:rowOff>61875</xdr:rowOff>
    </xdr:from>
    <xdr:to>
      <xdr:col>11</xdr:col>
      <xdr:colOff>147946</xdr:colOff>
      <xdr:row>25</xdr:row>
      <xdr:rowOff>3859</xdr:rowOff>
    </xdr:to>
    <xdr:pic>
      <xdr:nvPicPr>
        <xdr:cNvPr id="7" name="Picture 6">
          <a:extLst>
            <a:ext uri="{FF2B5EF4-FFF2-40B4-BE49-F238E27FC236}">
              <a16:creationId xmlns:a16="http://schemas.microsoft.com/office/drawing/2014/main" id="{A4E521BE-FBE8-4444-BDB8-CC2B44E5F5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1750" y="61875"/>
          <a:ext cx="3524596" cy="3990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chui/Desktop/Events%20Risk%20Register%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 Risk Register Template"/>
      <sheetName val="Risk Tables"/>
      <sheetName val="Risk Process"/>
      <sheetName val="Lists"/>
      <sheetName val="Hierarchy of Control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CW157"/>
  <sheetViews>
    <sheetView showGridLines="0" tabSelected="1" topLeftCell="B1" zoomScale="70" zoomScaleNormal="70" zoomScalePageLayoutView="60" workbookViewId="0">
      <selection activeCell="J10" sqref="J10"/>
    </sheetView>
  </sheetViews>
  <sheetFormatPr defaultColWidth="9.109375" defaultRowHeight="21" x14ac:dyDescent="0.4"/>
  <cols>
    <col min="1" max="1" width="9.109375" style="50" hidden="1" customWidth="1"/>
    <col min="2" max="2" width="26.6640625" style="50" customWidth="1"/>
    <col min="3" max="3" width="31.6640625" style="50" customWidth="1"/>
    <col min="4" max="4" width="70" style="44" customWidth="1"/>
    <col min="5" max="5" width="15.33203125" style="44" customWidth="1"/>
    <col min="6" max="6" width="15.6640625" style="44" customWidth="1"/>
    <col min="7" max="8" width="14.33203125" style="44" customWidth="1"/>
    <col min="9" max="9" width="13.44140625" style="44" customWidth="1"/>
    <col min="10" max="10" width="122.33203125" style="44" customWidth="1"/>
    <col min="11" max="11" width="36.5546875" style="44" customWidth="1"/>
    <col min="12" max="12" width="16" style="86" customWidth="1"/>
    <col min="13" max="13" width="15.44140625" style="44" customWidth="1"/>
    <col min="14" max="14" width="14.44140625" style="44" customWidth="1"/>
    <col min="15" max="15" width="12.44140625" style="44" customWidth="1"/>
    <col min="16" max="16" width="20.109375" style="44" customWidth="1"/>
    <col min="17" max="17" width="15.44140625" style="126" customWidth="1"/>
    <col min="18" max="99" width="9.109375" style="126"/>
    <col min="100" max="16384" width="9.109375" style="44"/>
  </cols>
  <sheetData>
    <row r="1" spans="1:101" ht="81.75" customHeight="1" x14ac:dyDescent="0.4">
      <c r="A1" s="89"/>
      <c r="B1" s="237" t="s">
        <v>281</v>
      </c>
      <c r="C1" s="238"/>
      <c r="D1" s="238"/>
      <c r="E1" s="238"/>
      <c r="F1" s="238"/>
      <c r="G1" s="238"/>
      <c r="H1" s="238"/>
      <c r="I1" s="238"/>
      <c r="J1" s="238"/>
      <c r="K1" s="238"/>
      <c r="L1" s="238"/>
      <c r="M1" s="238"/>
      <c r="N1" s="238"/>
      <c r="O1" s="173"/>
      <c r="P1" s="174"/>
      <c r="Q1" s="125"/>
      <c r="Y1" s="125"/>
      <c r="Z1" s="125"/>
      <c r="AA1" s="125"/>
    </row>
    <row r="2" spans="1:101" s="88" customFormat="1" ht="39" customHeight="1" thickBot="1" x14ac:dyDescent="0.35">
      <c r="A2" s="90"/>
      <c r="B2" s="159" t="s">
        <v>50</v>
      </c>
      <c r="C2" s="239"/>
      <c r="D2" s="240"/>
      <c r="E2" s="241"/>
      <c r="F2" s="232" t="s">
        <v>59</v>
      </c>
      <c r="G2" s="250"/>
      <c r="H2" s="251"/>
      <c r="I2" s="239"/>
      <c r="J2" s="240"/>
      <c r="K2" s="241"/>
      <c r="L2" s="104"/>
      <c r="M2" s="253" t="s">
        <v>282</v>
      </c>
      <c r="N2" s="253"/>
      <c r="O2" s="253"/>
      <c r="P2" s="253"/>
      <c r="Q2" s="127"/>
      <c r="R2" s="128"/>
      <c r="S2" s="128"/>
      <c r="T2" s="128"/>
      <c r="U2" s="128"/>
      <c r="V2" s="128"/>
      <c r="W2" s="128"/>
      <c r="X2" s="128"/>
      <c r="Y2" s="128"/>
      <c r="Z2" s="128"/>
      <c r="AA2" s="128"/>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row>
    <row r="3" spans="1:101" s="88" customFormat="1" ht="41.25" customHeight="1" thickTop="1" thickBot="1" x14ac:dyDescent="0.35">
      <c r="A3" s="90"/>
      <c r="B3" s="160" t="s">
        <v>53</v>
      </c>
      <c r="C3" s="239"/>
      <c r="D3" s="240"/>
      <c r="E3" s="241"/>
      <c r="F3" s="232" t="s">
        <v>63</v>
      </c>
      <c r="G3" s="233"/>
      <c r="H3" s="234"/>
      <c r="I3" s="239"/>
      <c r="J3" s="240"/>
      <c r="K3" s="241"/>
      <c r="L3" s="104"/>
      <c r="M3" s="253"/>
      <c r="N3" s="253"/>
      <c r="O3" s="253"/>
      <c r="P3" s="253"/>
      <c r="Q3" s="127"/>
      <c r="R3" s="128"/>
      <c r="S3" s="128"/>
      <c r="T3" s="128"/>
      <c r="U3" s="128"/>
      <c r="V3" s="128"/>
      <c r="W3" s="128"/>
      <c r="X3" s="128"/>
      <c r="Y3" s="128"/>
      <c r="Z3" s="128"/>
      <c r="AA3" s="128"/>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row>
    <row r="4" spans="1:101" s="88" customFormat="1" ht="41.25" customHeight="1" thickTop="1" x14ac:dyDescent="0.3">
      <c r="A4" s="90"/>
      <c r="B4" s="161" t="s">
        <v>58</v>
      </c>
      <c r="C4" s="242"/>
      <c r="D4" s="243"/>
      <c r="E4" s="244"/>
      <c r="F4" s="232" t="s">
        <v>254</v>
      </c>
      <c r="G4" s="233"/>
      <c r="H4" s="234"/>
      <c r="I4" s="242"/>
      <c r="J4" s="243"/>
      <c r="K4" s="244"/>
      <c r="L4" s="105"/>
      <c r="M4" s="253"/>
      <c r="N4" s="253"/>
      <c r="O4" s="253"/>
      <c r="P4" s="253"/>
      <c r="Q4" s="127"/>
      <c r="R4" s="128"/>
      <c r="S4" s="128"/>
      <c r="T4" s="128"/>
      <c r="U4" s="128"/>
      <c r="V4" s="128"/>
      <c r="W4" s="128"/>
      <c r="X4" s="128"/>
      <c r="Y4" s="128"/>
      <c r="Z4" s="128"/>
      <c r="AA4" s="128"/>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row>
    <row r="5" spans="1:101" s="88" customFormat="1" ht="21" customHeight="1" thickBot="1" x14ac:dyDescent="0.35">
      <c r="A5" s="90"/>
      <c r="B5" s="99"/>
      <c r="C5" s="100"/>
      <c r="D5" s="100"/>
      <c r="E5" s="100"/>
      <c r="F5" s="101"/>
      <c r="G5" s="101"/>
      <c r="H5" s="101"/>
      <c r="I5" s="100"/>
      <c r="J5" s="100"/>
      <c r="K5" s="100"/>
      <c r="L5" s="100"/>
      <c r="M5" s="102"/>
      <c r="N5" s="103"/>
      <c r="O5" s="103"/>
      <c r="P5" s="103"/>
      <c r="Q5" s="127"/>
      <c r="R5" s="128"/>
      <c r="S5" s="128"/>
      <c r="T5" s="128"/>
      <c r="U5" s="128"/>
      <c r="V5" s="128"/>
      <c r="W5" s="128"/>
      <c r="X5" s="128"/>
      <c r="Y5" s="128"/>
      <c r="Z5" s="128"/>
      <c r="AA5" s="128"/>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row>
    <row r="6" spans="1:101" ht="44.25" customHeight="1" thickBot="1" x14ac:dyDescent="0.45">
      <c r="A6" s="89"/>
      <c r="B6" s="247" t="s">
        <v>44</v>
      </c>
      <c r="C6" s="248"/>
      <c r="D6" s="248"/>
      <c r="E6" s="248"/>
      <c r="F6" s="248"/>
      <c r="G6" s="248"/>
      <c r="H6" s="248"/>
      <c r="I6" s="248"/>
      <c r="J6" s="248"/>
      <c r="K6" s="248"/>
      <c r="L6" s="248"/>
      <c r="M6" s="248"/>
      <c r="N6" s="248"/>
      <c r="O6" s="248"/>
      <c r="P6" s="249"/>
      <c r="Q6" s="87"/>
    </row>
    <row r="7" spans="1:101" ht="30.75" customHeight="1" thickBot="1" x14ac:dyDescent="0.45">
      <c r="A7" s="91"/>
      <c r="B7" s="162"/>
      <c r="C7" s="163"/>
      <c r="D7" s="164"/>
      <c r="E7" s="164"/>
      <c r="F7" s="235" t="s">
        <v>257</v>
      </c>
      <c r="G7" s="235"/>
      <c r="H7" s="235"/>
      <c r="I7" s="235"/>
      <c r="J7" s="245"/>
      <c r="K7" s="175"/>
      <c r="L7" s="245" t="s">
        <v>258</v>
      </c>
      <c r="M7" s="245"/>
      <c r="N7" s="245"/>
      <c r="O7" s="245"/>
      <c r="P7" s="165"/>
    </row>
    <row r="8" spans="1:101" s="46" customFormat="1" ht="34.5" customHeight="1" thickBot="1" x14ac:dyDescent="0.35">
      <c r="A8" s="92"/>
      <c r="B8" s="166"/>
      <c r="C8" s="167"/>
      <c r="D8" s="168"/>
      <c r="E8" s="168"/>
      <c r="F8" s="236"/>
      <c r="G8" s="236"/>
      <c r="H8" s="236"/>
      <c r="I8" s="236"/>
      <c r="J8" s="246"/>
      <c r="K8" s="169"/>
      <c r="L8" s="252"/>
      <c r="M8" s="252"/>
      <c r="N8" s="252"/>
      <c r="O8" s="252"/>
      <c r="P8" s="17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45"/>
      <c r="CW8" s="45"/>
    </row>
    <row r="9" spans="1:101" ht="131.25" customHeight="1" thickBot="1" x14ac:dyDescent="0.45">
      <c r="A9" s="93"/>
      <c r="B9" s="176" t="s">
        <v>38</v>
      </c>
      <c r="C9" s="176" t="s">
        <v>253</v>
      </c>
      <c r="D9" s="176" t="s">
        <v>214</v>
      </c>
      <c r="E9" s="176" t="s">
        <v>259</v>
      </c>
      <c r="F9" s="171" t="s">
        <v>28</v>
      </c>
      <c r="G9" s="171" t="s">
        <v>3</v>
      </c>
      <c r="H9" s="171" t="s">
        <v>12</v>
      </c>
      <c r="I9" s="171" t="s">
        <v>43</v>
      </c>
      <c r="J9" s="177" t="s">
        <v>110</v>
      </c>
      <c r="K9" s="177" t="s">
        <v>251</v>
      </c>
      <c r="L9" s="172" t="s">
        <v>28</v>
      </c>
      <c r="M9" s="172" t="s">
        <v>3</v>
      </c>
      <c r="N9" s="172" t="s">
        <v>12</v>
      </c>
      <c r="O9" s="172" t="s">
        <v>43</v>
      </c>
      <c r="P9" s="177" t="s">
        <v>69</v>
      </c>
    </row>
    <row r="10" spans="1:101" s="47" customFormat="1" ht="64.8" x14ac:dyDescent="0.3">
      <c r="A10" s="94"/>
      <c r="B10" s="111" t="s">
        <v>118</v>
      </c>
      <c r="C10" s="111" t="s">
        <v>168</v>
      </c>
      <c r="D10" s="119" t="s">
        <v>217</v>
      </c>
      <c r="E10" s="114"/>
      <c r="F10" s="115"/>
      <c r="G10" s="115"/>
      <c r="H10" s="178"/>
      <c r="I10" s="112" t="str">
        <f>IF(ISBLANK(G10),"",VLOOKUP(CONCATENATE(F10&amp;G10),(Lists!$A$16:$E$41),5,FALSE))</f>
        <v/>
      </c>
      <c r="J10" s="124"/>
      <c r="K10" s="113"/>
      <c r="L10" s="115"/>
      <c r="M10" s="115"/>
      <c r="N10" s="178" t="str">
        <f>IF(ISBLANK(M10),"",(VLOOKUP(CONCATENATE(L10&amp;M10),(Lists!$A$16:$E$41),4,FALSE)))</f>
        <v/>
      </c>
      <c r="O10" s="112" t="str">
        <f>IF(ISBLANK(M10),"",VLOOKUP(CONCATENATE(L10&amp;M10),(Lists!$A$16:$E$41),5,FALSE))</f>
        <v/>
      </c>
      <c r="P10" s="157"/>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row>
    <row r="11" spans="1:101" s="47" customFormat="1" ht="64.8" x14ac:dyDescent="0.3">
      <c r="A11" s="94"/>
      <c r="B11" s="106" t="s">
        <v>118</v>
      </c>
      <c r="C11" s="106" t="s">
        <v>145</v>
      </c>
      <c r="D11" s="120" t="s">
        <v>218</v>
      </c>
      <c r="E11" s="116"/>
      <c r="F11" s="117"/>
      <c r="G11" s="117"/>
      <c r="H11" s="178"/>
      <c r="I11" s="112" t="str">
        <f>IF(ISBLANK(G11),"",VLOOKUP(CONCATENATE(F11&amp;G11),(Lists!$A$16:$E$41),5,FALSE))</f>
        <v/>
      </c>
      <c r="J11" s="118"/>
      <c r="K11" s="107"/>
      <c r="L11" s="115"/>
      <c r="M11" s="115"/>
      <c r="N11" s="178" t="str">
        <f>IF(ISBLANK(M11),"",(VLOOKUP(CONCATENATE(L11&amp;M11),(Lists!$A$16:$E$41),4,FALSE)))</f>
        <v/>
      </c>
      <c r="O11" s="112" t="str">
        <f>IF(ISBLANK(M11),"",VLOOKUP(CONCATENATE(L11&amp;M11),(Lists!$A$16:$E$41),5,FALSE))</f>
        <v/>
      </c>
      <c r="P11" s="158"/>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row>
    <row r="12" spans="1:101" s="47" customFormat="1" ht="32.4" x14ac:dyDescent="0.3">
      <c r="A12" s="94"/>
      <c r="B12" s="106" t="s">
        <v>118</v>
      </c>
      <c r="C12" s="106" t="s">
        <v>195</v>
      </c>
      <c r="D12" s="120" t="s">
        <v>191</v>
      </c>
      <c r="E12" s="116"/>
      <c r="F12" s="117"/>
      <c r="G12" s="117"/>
      <c r="H12" s="178"/>
      <c r="I12" s="112" t="str">
        <f>IF(ISBLANK(G12),"",VLOOKUP(CONCATENATE(F12&amp;G12),(Lists!$A$16:$E$41),5,FALSE))</f>
        <v/>
      </c>
      <c r="J12" s="118"/>
      <c r="K12" s="107"/>
      <c r="L12" s="115"/>
      <c r="M12" s="115"/>
      <c r="N12" s="178" t="str">
        <f>IF(ISBLANK(M12),"",(VLOOKUP(CONCATENATE(L12&amp;M12),(Lists!$A$16:$E$41),4,FALSE)))</f>
        <v/>
      </c>
      <c r="O12" s="112" t="str">
        <f>IF(ISBLANK(M12),"",VLOOKUP(CONCATENATE(L12&amp;M12),(Lists!$A$16:$E$41),5,FALSE))</f>
        <v/>
      </c>
      <c r="P12" s="158"/>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row>
    <row r="13" spans="1:101" s="47" customFormat="1" ht="32.4" x14ac:dyDescent="0.3">
      <c r="A13" s="94"/>
      <c r="B13" s="106" t="s">
        <v>118</v>
      </c>
      <c r="C13" s="106" t="s">
        <v>146</v>
      </c>
      <c r="D13" s="120" t="s">
        <v>167</v>
      </c>
      <c r="E13" s="116"/>
      <c r="F13" s="117"/>
      <c r="G13" s="117"/>
      <c r="H13" s="178"/>
      <c r="I13" s="112" t="str">
        <f>IF(ISBLANK(G13),"",VLOOKUP(CONCATENATE(F13&amp;G13),(Lists!$A$16:$E$41),5,FALSE))</f>
        <v/>
      </c>
      <c r="J13" s="118"/>
      <c r="K13" s="107"/>
      <c r="L13" s="115"/>
      <c r="M13" s="115"/>
      <c r="N13" s="178" t="str">
        <f>IF(ISBLANK(M13),"",(VLOOKUP(CONCATENATE(L13&amp;M13),(Lists!$A$16:$E$41),4,FALSE)))</f>
        <v/>
      </c>
      <c r="O13" s="112" t="str">
        <f>IF(ISBLANK(M13),"",VLOOKUP(CONCATENATE(L13&amp;M13),(Lists!$A$16:$E$41),5,FALSE))</f>
        <v/>
      </c>
      <c r="P13" s="158"/>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row>
    <row r="14" spans="1:101" s="47" customFormat="1" ht="32.4" x14ac:dyDescent="0.3">
      <c r="A14" s="94"/>
      <c r="B14" s="106" t="s">
        <v>118</v>
      </c>
      <c r="C14" s="106" t="s">
        <v>109</v>
      </c>
      <c r="D14" s="120" t="s">
        <v>215</v>
      </c>
      <c r="E14" s="116"/>
      <c r="F14" s="117"/>
      <c r="G14" s="117"/>
      <c r="H14" s="178"/>
      <c r="I14" s="112" t="str">
        <f>IF(ISBLANK(G14),"",VLOOKUP(CONCATENATE(F14&amp;G14),(Lists!$A$16:$E$41),5,FALSE))</f>
        <v/>
      </c>
      <c r="J14" s="118"/>
      <c r="K14" s="107"/>
      <c r="L14" s="115"/>
      <c r="M14" s="115"/>
      <c r="N14" s="178" t="str">
        <f>IF(ISBLANK(M14),"",(VLOOKUP(CONCATENATE(L14&amp;M14),(Lists!$A$16:$E$41),4,FALSE)))</f>
        <v/>
      </c>
      <c r="O14" s="112" t="str">
        <f>IF(ISBLANK(M14),"",VLOOKUP(CONCATENATE(L14&amp;M14),(Lists!$A$16:$E$41),5,FALSE))</f>
        <v/>
      </c>
      <c r="P14" s="158"/>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row>
    <row r="15" spans="1:101" s="47" customFormat="1" ht="64.8" x14ac:dyDescent="0.3">
      <c r="A15" s="94"/>
      <c r="B15" s="106" t="s">
        <v>118</v>
      </c>
      <c r="C15" s="106" t="s">
        <v>143</v>
      </c>
      <c r="D15" s="120" t="s">
        <v>220</v>
      </c>
      <c r="E15" s="116"/>
      <c r="F15" s="117"/>
      <c r="G15" s="117"/>
      <c r="H15" s="178"/>
      <c r="I15" s="112" t="str">
        <f>IF(ISBLANK(G15),"",VLOOKUP(CONCATENATE(F15&amp;G15),(Lists!$A$16:$E$41),5,FALSE))</f>
        <v/>
      </c>
      <c r="J15" s="118"/>
      <c r="K15" s="107"/>
      <c r="L15" s="115"/>
      <c r="M15" s="115"/>
      <c r="N15" s="178" t="str">
        <f>IF(ISBLANK(M15),"",(VLOOKUP(CONCATENATE(L15&amp;M15),(Lists!$A$16:$E$41),4,FALSE)))</f>
        <v/>
      </c>
      <c r="O15" s="112" t="str">
        <f>IF(ISBLANK(M15),"",VLOOKUP(CONCATENATE(L15&amp;M15),(Lists!$A$16:$E$41),5,FALSE))</f>
        <v/>
      </c>
      <c r="P15" s="158"/>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row>
    <row r="16" spans="1:101" s="47" customFormat="1" ht="32.4" x14ac:dyDescent="0.3">
      <c r="A16" s="94"/>
      <c r="B16" s="106" t="s">
        <v>118</v>
      </c>
      <c r="C16" s="106" t="s">
        <v>148</v>
      </c>
      <c r="D16" s="120" t="s">
        <v>219</v>
      </c>
      <c r="E16" s="116"/>
      <c r="F16" s="117"/>
      <c r="G16" s="117"/>
      <c r="H16" s="178"/>
      <c r="I16" s="112" t="str">
        <f>IF(ISBLANK(G16),"",VLOOKUP(CONCATENATE(F16&amp;G16),(Lists!$A$16:$E$41),5,FALSE))</f>
        <v/>
      </c>
      <c r="J16" s="118"/>
      <c r="K16" s="107"/>
      <c r="L16" s="115"/>
      <c r="M16" s="115"/>
      <c r="N16" s="178" t="str">
        <f>IF(ISBLANK(M16),"",(VLOOKUP(CONCATENATE(L16&amp;M16),(Lists!$A$16:$E$41),4,FALSE)))</f>
        <v/>
      </c>
      <c r="O16" s="112" t="str">
        <f>IF(ISBLANK(M16),"",VLOOKUP(CONCATENATE(L16&amp;M16),(Lists!$A$16:$E$41),5,FALSE))</f>
        <v/>
      </c>
      <c r="P16" s="158"/>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row>
    <row r="17" spans="1:99" s="47" customFormat="1" ht="48.6" x14ac:dyDescent="0.3">
      <c r="A17" s="94"/>
      <c r="B17" s="106" t="s">
        <v>118</v>
      </c>
      <c r="C17" s="106" t="s">
        <v>45</v>
      </c>
      <c r="D17" s="120" t="s">
        <v>216</v>
      </c>
      <c r="E17" s="116"/>
      <c r="F17" s="117"/>
      <c r="G17" s="117"/>
      <c r="H17" s="178"/>
      <c r="I17" s="112" t="str">
        <f>IF(ISBLANK(G17),"",VLOOKUP(CONCATENATE(F17&amp;G17),(Lists!$A$16:$E$41),5,FALSE))</f>
        <v/>
      </c>
      <c r="J17" s="118"/>
      <c r="K17" s="107"/>
      <c r="L17" s="115"/>
      <c r="M17" s="115"/>
      <c r="N17" s="178" t="str">
        <f>IF(ISBLANK(M17),"",(VLOOKUP(CONCATENATE(L17&amp;M17),(Lists!$A$16:$E$41),4,FALSE)))</f>
        <v/>
      </c>
      <c r="O17" s="112" t="str">
        <f>IF(ISBLANK(M17),"",VLOOKUP(CONCATENATE(L17&amp;M17),(Lists!$A$16:$E$41),5,FALSE))</f>
        <v/>
      </c>
      <c r="P17" s="158"/>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row>
    <row r="18" spans="1:99" s="47" customFormat="1" ht="48.6" x14ac:dyDescent="0.3">
      <c r="A18" s="95"/>
      <c r="B18" s="106" t="s">
        <v>118</v>
      </c>
      <c r="C18" s="106" t="s">
        <v>116</v>
      </c>
      <c r="D18" s="120" t="s">
        <v>213</v>
      </c>
      <c r="E18" s="116"/>
      <c r="F18" s="117"/>
      <c r="G18" s="117"/>
      <c r="H18" s="178"/>
      <c r="I18" s="112" t="str">
        <f>IF(ISBLANK(G18),"",VLOOKUP(CONCATENATE(F18&amp;G18),(Lists!$A$16:$E$41),5,FALSE))</f>
        <v/>
      </c>
      <c r="J18" s="118"/>
      <c r="K18" s="107"/>
      <c r="L18" s="115"/>
      <c r="M18" s="115"/>
      <c r="N18" s="178" t="str">
        <f>IF(ISBLANK(M18),"",(VLOOKUP(CONCATENATE(L18&amp;M18),(Lists!$A$16:$E$41),4,FALSE)))</f>
        <v/>
      </c>
      <c r="O18" s="112" t="str">
        <f>IF(ISBLANK(M18),"",VLOOKUP(CONCATENATE(L18&amp;M18),(Lists!$A$16:$E$41),5,FALSE))</f>
        <v/>
      </c>
      <c r="P18" s="158"/>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row>
    <row r="19" spans="1:99" s="47" customFormat="1" ht="48.6" x14ac:dyDescent="0.3">
      <c r="A19" s="95"/>
      <c r="B19" s="106" t="s">
        <v>118</v>
      </c>
      <c r="C19" s="106" t="s">
        <v>67</v>
      </c>
      <c r="D19" s="120" t="s">
        <v>242</v>
      </c>
      <c r="E19" s="116"/>
      <c r="F19" s="117"/>
      <c r="G19" s="117"/>
      <c r="H19" s="178"/>
      <c r="I19" s="112" t="str">
        <f>IF(ISBLANK(G19),"",VLOOKUP(CONCATENATE(F19&amp;G19),(Lists!$A$16:$E$41),5,FALSE))</f>
        <v/>
      </c>
      <c r="J19" s="118"/>
      <c r="K19" s="107"/>
      <c r="L19" s="115"/>
      <c r="M19" s="115"/>
      <c r="N19" s="178" t="str">
        <f>IF(ISBLANK(M19),"",(VLOOKUP(CONCATENATE(L19&amp;M19),(Lists!$A$16:$E$41),4,FALSE)))</f>
        <v/>
      </c>
      <c r="O19" s="112" t="str">
        <f>IF(ISBLANK(M19),"",VLOOKUP(CONCATENATE(L19&amp;M19),(Lists!$A$16:$E$41),5,FALSE))</f>
        <v/>
      </c>
      <c r="P19" s="158"/>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row>
    <row r="20" spans="1:99" s="47" customFormat="1" ht="48.6" x14ac:dyDescent="0.3">
      <c r="A20" s="95"/>
      <c r="B20" s="106" t="s">
        <v>118</v>
      </c>
      <c r="C20" s="106" t="s">
        <v>40</v>
      </c>
      <c r="D20" s="120" t="s">
        <v>243</v>
      </c>
      <c r="E20" s="116"/>
      <c r="F20" s="117"/>
      <c r="G20" s="117"/>
      <c r="H20" s="178"/>
      <c r="I20" s="112" t="str">
        <f>IF(ISBLANK(G20),"",VLOOKUP(CONCATENATE(F20&amp;G20),(Lists!$A$16:$E$41),5,FALSE))</f>
        <v/>
      </c>
      <c r="J20" s="118"/>
      <c r="K20" s="107"/>
      <c r="L20" s="115"/>
      <c r="M20" s="115"/>
      <c r="N20" s="178" t="str">
        <f>IF(ISBLANK(M20),"",(VLOOKUP(CONCATENATE(L20&amp;M20),(Lists!$A$16:$E$41),4,FALSE)))</f>
        <v/>
      </c>
      <c r="O20" s="112" t="str">
        <f>IF(ISBLANK(M20),"",VLOOKUP(CONCATENATE(L20&amp;M20),(Lists!$A$16:$E$41),5,FALSE))</f>
        <v/>
      </c>
      <c r="P20" s="158"/>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row>
    <row r="21" spans="1:99" s="47" customFormat="1" ht="141.75" customHeight="1" x14ac:dyDescent="0.3">
      <c r="A21" s="95"/>
      <c r="B21" s="106" t="s">
        <v>118</v>
      </c>
      <c r="C21" s="106" t="s">
        <v>48</v>
      </c>
      <c r="D21" s="120" t="s">
        <v>221</v>
      </c>
      <c r="E21" s="116"/>
      <c r="F21" s="117"/>
      <c r="G21" s="117"/>
      <c r="H21" s="178"/>
      <c r="I21" s="112" t="str">
        <f>IF(ISBLANK(G21),"",VLOOKUP(CONCATENATE(F21&amp;G21),(Lists!$A$16:$E$41),5,FALSE))</f>
        <v/>
      </c>
      <c r="J21" s="118"/>
      <c r="K21" s="107"/>
      <c r="L21" s="115"/>
      <c r="M21" s="115"/>
      <c r="N21" s="178" t="str">
        <f>IF(ISBLANK(M21),"",(VLOOKUP(CONCATENATE(L21&amp;M21),(Lists!$A$16:$E$41),4,FALSE)))</f>
        <v/>
      </c>
      <c r="O21" s="112" t="str">
        <f>IF(ISBLANK(M21),"",VLOOKUP(CONCATENATE(L21&amp;M21),(Lists!$A$16:$E$41),5,FALSE))</f>
        <v/>
      </c>
      <c r="P21" s="158"/>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row>
    <row r="22" spans="1:99" s="47" customFormat="1" ht="64.8" x14ac:dyDescent="0.3">
      <c r="A22" s="95"/>
      <c r="B22" s="106" t="s">
        <v>118</v>
      </c>
      <c r="C22" s="106" t="s">
        <v>39</v>
      </c>
      <c r="D22" s="120" t="s">
        <v>166</v>
      </c>
      <c r="E22" s="116"/>
      <c r="F22" s="117"/>
      <c r="G22" s="117"/>
      <c r="H22" s="178"/>
      <c r="I22" s="112" t="str">
        <f>IF(ISBLANK(G22),"",VLOOKUP(CONCATENATE(F22&amp;G22),(Lists!$A$16:$E$41),5,FALSE))</f>
        <v/>
      </c>
      <c r="J22" s="118"/>
      <c r="K22" s="107"/>
      <c r="L22" s="115"/>
      <c r="M22" s="115"/>
      <c r="N22" s="178" t="str">
        <f>IF(ISBLANK(M22),"",(VLOOKUP(CONCATENATE(L22&amp;M22),(Lists!$A$16:$E$41),4,FALSE)))</f>
        <v/>
      </c>
      <c r="O22" s="112" t="str">
        <f>IF(ISBLANK(M22),"",VLOOKUP(CONCATENATE(L22&amp;M22),(Lists!$A$16:$E$41),5,FALSE))</f>
        <v/>
      </c>
      <c r="P22" s="158"/>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c r="CR22" s="131"/>
      <c r="CS22" s="131"/>
      <c r="CT22" s="131"/>
      <c r="CU22" s="131"/>
    </row>
    <row r="23" spans="1:99" s="47" customFormat="1" ht="48.6" x14ac:dyDescent="0.3">
      <c r="A23" s="94"/>
      <c r="B23" s="106" t="s">
        <v>142</v>
      </c>
      <c r="C23" s="106" t="s">
        <v>71</v>
      </c>
      <c r="D23" s="120" t="s">
        <v>222</v>
      </c>
      <c r="E23" s="116"/>
      <c r="F23" s="117"/>
      <c r="G23" s="117"/>
      <c r="H23" s="178"/>
      <c r="I23" s="112" t="str">
        <f>IF(ISBLANK(G23),"",VLOOKUP(CONCATENATE(F23&amp;G23),(Lists!$A$16:$E$41),5,FALSE))</f>
        <v/>
      </c>
      <c r="J23" s="118"/>
      <c r="K23" s="107"/>
      <c r="L23" s="115"/>
      <c r="M23" s="115"/>
      <c r="N23" s="178" t="str">
        <f>IF(ISBLANK(M23),"",(VLOOKUP(CONCATENATE(L23&amp;M23),(Lists!$A$16:$E$41),4,FALSE)))</f>
        <v/>
      </c>
      <c r="O23" s="112" t="str">
        <f>IF(ISBLANK(M23),"",VLOOKUP(CONCATENATE(L23&amp;M23),(Lists!$A$16:$E$41),5,FALSE))</f>
        <v/>
      </c>
      <c r="P23" s="158"/>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c r="CS23" s="131"/>
      <c r="CT23" s="131"/>
      <c r="CU23" s="131"/>
    </row>
    <row r="24" spans="1:99" s="47" customFormat="1" ht="97.2" x14ac:dyDescent="0.3">
      <c r="A24" s="94"/>
      <c r="B24" s="106" t="s">
        <v>142</v>
      </c>
      <c r="C24" s="106" t="s">
        <v>57</v>
      </c>
      <c r="D24" s="120" t="s">
        <v>223</v>
      </c>
      <c r="E24" s="116"/>
      <c r="F24" s="117"/>
      <c r="G24" s="117"/>
      <c r="H24" s="178"/>
      <c r="I24" s="112" t="str">
        <f>IF(ISBLANK(G24),"",VLOOKUP(CONCATENATE(F24&amp;G24),(Lists!$A$16:$E$41),5,FALSE))</f>
        <v/>
      </c>
      <c r="J24" s="118"/>
      <c r="K24" s="107"/>
      <c r="L24" s="115"/>
      <c r="M24" s="115"/>
      <c r="N24" s="178" t="str">
        <f>IF(ISBLANK(M24),"",(VLOOKUP(CONCATENATE(L24&amp;M24),(Lists!$A$16:$E$41),4,FALSE)))</f>
        <v/>
      </c>
      <c r="O24" s="112" t="str">
        <f>IF(ISBLANK(M24),"",VLOOKUP(CONCATENATE(L24&amp;M24),(Lists!$A$16:$E$41),5,FALSE))</f>
        <v/>
      </c>
      <c r="P24" s="158"/>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row>
    <row r="25" spans="1:99" s="47" customFormat="1" ht="32.4" x14ac:dyDescent="0.3">
      <c r="A25" s="94"/>
      <c r="B25" s="106" t="s">
        <v>142</v>
      </c>
      <c r="C25" s="106" t="s">
        <v>144</v>
      </c>
      <c r="D25" s="121" t="s">
        <v>164</v>
      </c>
      <c r="E25" s="116"/>
      <c r="F25" s="117"/>
      <c r="G25" s="117"/>
      <c r="H25" s="178"/>
      <c r="I25" s="112" t="str">
        <f>IF(ISBLANK(G25),"",VLOOKUP(CONCATENATE(F25&amp;G25),(Lists!$A$16:$E$41),5,FALSE))</f>
        <v/>
      </c>
      <c r="J25" s="118"/>
      <c r="K25" s="107"/>
      <c r="L25" s="115"/>
      <c r="M25" s="115"/>
      <c r="N25" s="178" t="str">
        <f>IF(ISBLANK(M25),"",(VLOOKUP(CONCATENATE(L25&amp;M25),(Lists!$A$16:$E$41),4,FALSE)))</f>
        <v/>
      </c>
      <c r="O25" s="112" t="str">
        <f>IF(ISBLANK(M25),"",VLOOKUP(CONCATENATE(L25&amp;M25),(Lists!$A$16:$E$41),5,FALSE))</f>
        <v/>
      </c>
      <c r="P25" s="158"/>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row>
    <row r="26" spans="1:99" s="47" customFormat="1" ht="64.8" x14ac:dyDescent="0.3">
      <c r="A26" s="94"/>
      <c r="B26" s="106" t="s">
        <v>142</v>
      </c>
      <c r="C26" s="106" t="s">
        <v>116</v>
      </c>
      <c r="D26" s="120" t="s">
        <v>224</v>
      </c>
      <c r="E26" s="116"/>
      <c r="F26" s="117"/>
      <c r="G26" s="117"/>
      <c r="H26" s="178"/>
      <c r="I26" s="112" t="str">
        <f>IF(ISBLANK(G26),"",VLOOKUP(CONCATENATE(F26&amp;G26),(Lists!$A$16:$E$41),5,FALSE))</f>
        <v/>
      </c>
      <c r="J26" s="118"/>
      <c r="K26" s="107"/>
      <c r="L26" s="115"/>
      <c r="M26" s="115"/>
      <c r="N26" s="178" t="str">
        <f>IF(ISBLANK(M26),"",(VLOOKUP(CONCATENATE(L26&amp;M26),(Lists!$A$16:$E$41),4,FALSE)))</f>
        <v/>
      </c>
      <c r="O26" s="112" t="str">
        <f>IF(ISBLANK(M26),"",VLOOKUP(CONCATENATE(L26&amp;M26),(Lists!$A$16:$E$41),5,FALSE))</f>
        <v/>
      </c>
      <c r="P26" s="158"/>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row>
    <row r="27" spans="1:99" s="47" customFormat="1" ht="97.2" x14ac:dyDescent="0.3">
      <c r="A27" s="94"/>
      <c r="B27" s="106" t="s">
        <v>138</v>
      </c>
      <c r="C27" s="106" t="s">
        <v>105</v>
      </c>
      <c r="D27" s="120" t="s">
        <v>176</v>
      </c>
      <c r="E27" s="116"/>
      <c r="F27" s="117"/>
      <c r="G27" s="117"/>
      <c r="H27" s="178"/>
      <c r="I27" s="112" t="str">
        <f>IF(ISBLANK(G27),"",VLOOKUP(CONCATENATE(F27&amp;G27),(Lists!$A$16:$E$41),5,FALSE))</f>
        <v/>
      </c>
      <c r="J27" s="118"/>
      <c r="K27" s="107"/>
      <c r="L27" s="115"/>
      <c r="M27" s="115"/>
      <c r="N27" s="178" t="str">
        <f>IF(ISBLANK(M27),"",(VLOOKUP(CONCATENATE(L27&amp;M27),(Lists!$A$16:$E$41),4,FALSE)))</f>
        <v/>
      </c>
      <c r="O27" s="112" t="str">
        <f>IF(ISBLANK(M27),"",VLOOKUP(CONCATENATE(L27&amp;M27),(Lists!$A$16:$E$41),5,FALSE))</f>
        <v/>
      </c>
      <c r="P27" s="158"/>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row>
    <row r="28" spans="1:99" s="47" customFormat="1" ht="32.4" x14ac:dyDescent="0.3">
      <c r="A28" s="94"/>
      <c r="B28" s="106" t="s">
        <v>138</v>
      </c>
      <c r="C28" s="106" t="s">
        <v>49</v>
      </c>
      <c r="D28" s="120" t="s">
        <v>177</v>
      </c>
      <c r="E28" s="116"/>
      <c r="F28" s="117"/>
      <c r="G28" s="117"/>
      <c r="H28" s="178"/>
      <c r="I28" s="112" t="str">
        <f>IF(ISBLANK(G28),"",VLOOKUP(CONCATENATE(F28&amp;G28),(Lists!$A$16:$E$41),5,FALSE))</f>
        <v/>
      </c>
      <c r="J28" s="118"/>
      <c r="K28" s="107"/>
      <c r="L28" s="115"/>
      <c r="M28" s="115"/>
      <c r="N28" s="178" t="str">
        <f>IF(ISBLANK(M28),"",(VLOOKUP(CONCATENATE(L28&amp;M28),(Lists!$A$16:$E$41),4,FALSE)))</f>
        <v/>
      </c>
      <c r="O28" s="112" t="str">
        <f>IF(ISBLANK(M28),"",VLOOKUP(CONCATENATE(L28&amp;M28),(Lists!$A$16:$E$41),5,FALSE))</f>
        <v/>
      </c>
      <c r="P28" s="158"/>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c r="CR28" s="131"/>
      <c r="CS28" s="131"/>
      <c r="CT28" s="131"/>
      <c r="CU28" s="131"/>
    </row>
    <row r="29" spans="1:99" s="47" customFormat="1" ht="32.4" x14ac:dyDescent="0.3">
      <c r="A29" s="94"/>
      <c r="B29" s="106" t="s">
        <v>52</v>
      </c>
      <c r="C29" s="106" t="s">
        <v>100</v>
      </c>
      <c r="D29" s="120" t="s">
        <v>225</v>
      </c>
      <c r="E29" s="116"/>
      <c r="F29" s="117"/>
      <c r="G29" s="117"/>
      <c r="H29" s="178"/>
      <c r="I29" s="112" t="str">
        <f>IF(ISBLANK(G29),"",VLOOKUP(CONCATENATE(F29&amp;G29),(Lists!$A$16:$E$41),5,FALSE))</f>
        <v/>
      </c>
      <c r="J29" s="118"/>
      <c r="K29" s="107"/>
      <c r="L29" s="115"/>
      <c r="M29" s="115"/>
      <c r="N29" s="178" t="str">
        <f>IF(ISBLANK(M29),"",(VLOOKUP(CONCATENATE(L29&amp;M29),(Lists!$A$16:$E$41),4,FALSE)))</f>
        <v/>
      </c>
      <c r="O29" s="112" t="str">
        <f>IF(ISBLANK(M29),"",VLOOKUP(CONCATENATE(L29&amp;M29),(Lists!$A$16:$E$41),5,FALSE))</f>
        <v/>
      </c>
      <c r="P29" s="158"/>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row>
    <row r="30" spans="1:99" s="47" customFormat="1" ht="48.6" x14ac:dyDescent="0.3">
      <c r="A30" s="94"/>
      <c r="B30" s="106" t="s">
        <v>52</v>
      </c>
      <c r="C30" s="106" t="s">
        <v>120</v>
      </c>
      <c r="D30" s="120" t="s">
        <v>169</v>
      </c>
      <c r="E30" s="116"/>
      <c r="F30" s="117"/>
      <c r="G30" s="117"/>
      <c r="H30" s="178"/>
      <c r="I30" s="112" t="str">
        <f>IF(ISBLANK(G30),"",VLOOKUP(CONCATENATE(F30&amp;G30),(Lists!$A$16:$E$41),5,FALSE))</f>
        <v/>
      </c>
      <c r="J30" s="118"/>
      <c r="K30" s="107"/>
      <c r="L30" s="115"/>
      <c r="M30" s="115"/>
      <c r="N30" s="178" t="str">
        <f>IF(ISBLANK(M30),"",(VLOOKUP(CONCATENATE(L30&amp;M30),(Lists!$A$16:$E$41),4,FALSE)))</f>
        <v/>
      </c>
      <c r="O30" s="112" t="str">
        <f>IF(ISBLANK(M30),"",VLOOKUP(CONCATENATE(L30&amp;M30),(Lists!$A$16:$E$41),5,FALSE))</f>
        <v/>
      </c>
      <c r="P30" s="158"/>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c r="BZ30" s="131"/>
      <c r="CA30" s="131"/>
      <c r="CB30" s="131"/>
      <c r="CC30" s="131"/>
      <c r="CD30" s="131"/>
      <c r="CE30" s="131"/>
      <c r="CF30" s="131"/>
      <c r="CG30" s="131"/>
      <c r="CH30" s="131"/>
      <c r="CI30" s="131"/>
      <c r="CJ30" s="131"/>
      <c r="CK30" s="131"/>
      <c r="CL30" s="131"/>
      <c r="CM30" s="131"/>
      <c r="CN30" s="131"/>
      <c r="CO30" s="131"/>
      <c r="CP30" s="131"/>
      <c r="CQ30" s="131"/>
      <c r="CR30" s="131"/>
      <c r="CS30" s="131"/>
      <c r="CT30" s="131"/>
      <c r="CU30" s="131"/>
    </row>
    <row r="31" spans="1:99" s="47" customFormat="1" ht="32.4" x14ac:dyDescent="0.3">
      <c r="A31" s="94"/>
      <c r="B31" s="106" t="s">
        <v>52</v>
      </c>
      <c r="C31" s="106" t="s">
        <v>121</v>
      </c>
      <c r="D31" s="120" t="s">
        <v>162</v>
      </c>
      <c r="E31" s="116"/>
      <c r="F31" s="117"/>
      <c r="G31" s="117"/>
      <c r="H31" s="178"/>
      <c r="I31" s="112" t="str">
        <f>IF(ISBLANK(G31),"",VLOOKUP(CONCATENATE(F31&amp;G31),(Lists!$A$16:$E$41),5,FALSE))</f>
        <v/>
      </c>
      <c r="J31" s="118"/>
      <c r="K31" s="107"/>
      <c r="L31" s="115"/>
      <c r="M31" s="115"/>
      <c r="N31" s="178" t="str">
        <f>IF(ISBLANK(M31),"",(VLOOKUP(CONCATENATE(L31&amp;M31),(Lists!$A$16:$E$41),4,FALSE)))</f>
        <v/>
      </c>
      <c r="O31" s="112" t="str">
        <f>IF(ISBLANK(M31),"",VLOOKUP(CONCATENATE(L31&amp;M31),(Lists!$A$16:$E$41),5,FALSE))</f>
        <v/>
      </c>
      <c r="P31" s="158"/>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c r="BZ31" s="131"/>
      <c r="CA31" s="131"/>
      <c r="CB31" s="131"/>
      <c r="CC31" s="131"/>
      <c r="CD31" s="131"/>
      <c r="CE31" s="131"/>
      <c r="CF31" s="131"/>
      <c r="CG31" s="131"/>
      <c r="CH31" s="131"/>
      <c r="CI31" s="131"/>
      <c r="CJ31" s="131"/>
      <c r="CK31" s="131"/>
      <c r="CL31" s="131"/>
      <c r="CM31" s="131"/>
      <c r="CN31" s="131"/>
      <c r="CO31" s="131"/>
      <c r="CP31" s="131"/>
      <c r="CQ31" s="131"/>
      <c r="CR31" s="131"/>
      <c r="CS31" s="131"/>
      <c r="CT31" s="131"/>
      <c r="CU31" s="131"/>
    </row>
    <row r="32" spans="1:99" s="47" customFormat="1" ht="32.4" x14ac:dyDescent="0.3">
      <c r="A32" s="94"/>
      <c r="B32" s="106" t="s">
        <v>52</v>
      </c>
      <c r="C32" s="106" t="s">
        <v>122</v>
      </c>
      <c r="D32" s="120" t="s">
        <v>226</v>
      </c>
      <c r="E32" s="116"/>
      <c r="F32" s="117"/>
      <c r="G32" s="117"/>
      <c r="H32" s="178"/>
      <c r="I32" s="112" t="str">
        <f>IF(ISBLANK(G32),"",VLOOKUP(CONCATENATE(F32&amp;G32),(Lists!$A$16:$E$41),5,FALSE))</f>
        <v/>
      </c>
      <c r="J32" s="118"/>
      <c r="K32" s="107"/>
      <c r="L32" s="115"/>
      <c r="M32" s="115"/>
      <c r="N32" s="178" t="str">
        <f>IF(ISBLANK(M32),"",(VLOOKUP(CONCATENATE(L32&amp;M32),(Lists!$A$16:$E$41),4,FALSE)))</f>
        <v/>
      </c>
      <c r="O32" s="112" t="str">
        <f>IF(ISBLANK(M32),"",VLOOKUP(CONCATENATE(L32&amp;M32),(Lists!$A$16:$E$41),5,FALSE))</f>
        <v/>
      </c>
      <c r="P32" s="158"/>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row>
    <row r="33" spans="1:99" s="47" customFormat="1" ht="64.8" x14ac:dyDescent="0.3">
      <c r="A33" s="94"/>
      <c r="B33" s="106" t="s">
        <v>52</v>
      </c>
      <c r="C33" s="106" t="s">
        <v>123</v>
      </c>
      <c r="D33" s="121" t="s">
        <v>170</v>
      </c>
      <c r="E33" s="116"/>
      <c r="F33" s="117"/>
      <c r="G33" s="117"/>
      <c r="H33" s="178"/>
      <c r="I33" s="112" t="str">
        <f>IF(ISBLANK(G33),"",VLOOKUP(CONCATENATE(F33&amp;G33),(Lists!$A$16:$E$41),5,FALSE))</f>
        <v/>
      </c>
      <c r="J33" s="118"/>
      <c r="K33" s="107"/>
      <c r="L33" s="115"/>
      <c r="M33" s="115"/>
      <c r="N33" s="178" t="str">
        <f>IF(ISBLANK(M33),"",(VLOOKUP(CONCATENATE(L33&amp;M33),(Lists!$A$16:$E$41),4,FALSE)))</f>
        <v/>
      </c>
      <c r="O33" s="112" t="str">
        <f>IF(ISBLANK(M33),"",VLOOKUP(CONCATENATE(L33&amp;M33),(Lists!$A$16:$E$41),5,FALSE))</f>
        <v/>
      </c>
      <c r="P33" s="158"/>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row>
    <row r="34" spans="1:99" s="47" customFormat="1" ht="48.6" x14ac:dyDescent="0.3">
      <c r="A34" s="94"/>
      <c r="B34" s="106" t="s">
        <v>52</v>
      </c>
      <c r="C34" s="106" t="s">
        <v>54</v>
      </c>
      <c r="D34" s="120" t="s">
        <v>189</v>
      </c>
      <c r="E34" s="116"/>
      <c r="F34" s="117"/>
      <c r="G34" s="117"/>
      <c r="H34" s="178"/>
      <c r="I34" s="112" t="str">
        <f>IF(ISBLANK(G34),"",VLOOKUP(CONCATENATE(F34&amp;G34),(Lists!$A$16:$E$41),5,FALSE))</f>
        <v/>
      </c>
      <c r="J34" s="118"/>
      <c r="K34" s="107"/>
      <c r="L34" s="115"/>
      <c r="M34" s="115"/>
      <c r="N34" s="178" t="str">
        <f>IF(ISBLANK(M34),"",(VLOOKUP(CONCATENATE(L34&amp;M34),(Lists!$A$16:$E$41),4,FALSE)))</f>
        <v/>
      </c>
      <c r="O34" s="112" t="str">
        <f>IF(ISBLANK(M34),"",VLOOKUP(CONCATENATE(L34&amp;M34),(Lists!$A$16:$E$41),5,FALSE))</f>
        <v/>
      </c>
      <c r="P34" s="158"/>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row>
    <row r="35" spans="1:99" s="47" customFormat="1" ht="48.6" x14ac:dyDescent="0.3">
      <c r="A35" s="94"/>
      <c r="B35" s="106" t="s">
        <v>52</v>
      </c>
      <c r="C35" s="106" t="s">
        <v>119</v>
      </c>
      <c r="D35" s="120" t="s">
        <v>227</v>
      </c>
      <c r="E35" s="116"/>
      <c r="F35" s="117"/>
      <c r="G35" s="117"/>
      <c r="H35" s="178"/>
      <c r="I35" s="112" t="str">
        <f>IF(ISBLANK(G35),"",VLOOKUP(CONCATENATE(F35&amp;G35),(Lists!$A$16:$E$41),5,FALSE))</f>
        <v/>
      </c>
      <c r="J35" s="118"/>
      <c r="K35" s="107"/>
      <c r="L35" s="115"/>
      <c r="M35" s="115"/>
      <c r="N35" s="178" t="str">
        <f>IF(ISBLANK(M35),"",(VLOOKUP(CONCATENATE(L35&amp;M35),(Lists!$A$16:$E$41),4,FALSE)))</f>
        <v/>
      </c>
      <c r="O35" s="112" t="str">
        <f>IF(ISBLANK(M35),"",VLOOKUP(CONCATENATE(L35&amp;M35),(Lists!$A$16:$E$41),5,FALSE))</f>
        <v/>
      </c>
      <c r="P35" s="158"/>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row>
    <row r="36" spans="1:99" s="47" customFormat="1" ht="64.8" x14ac:dyDescent="0.3">
      <c r="A36" s="94"/>
      <c r="B36" s="106" t="s">
        <v>52</v>
      </c>
      <c r="C36" s="106" t="s">
        <v>104</v>
      </c>
      <c r="D36" s="120" t="s">
        <v>228</v>
      </c>
      <c r="E36" s="116"/>
      <c r="F36" s="117"/>
      <c r="G36" s="117"/>
      <c r="H36" s="178"/>
      <c r="I36" s="112" t="str">
        <f>IF(ISBLANK(G36),"",VLOOKUP(CONCATENATE(F36&amp;G36),(Lists!$A$16:$E$41),5,FALSE))</f>
        <v/>
      </c>
      <c r="J36" s="118"/>
      <c r="K36" s="107"/>
      <c r="L36" s="115"/>
      <c r="M36" s="115"/>
      <c r="N36" s="178" t="str">
        <f>IF(ISBLANK(M36),"",(VLOOKUP(CONCATENATE(L36&amp;M36),(Lists!$A$16:$E$41),4,FALSE)))</f>
        <v/>
      </c>
      <c r="O36" s="112" t="str">
        <f>IF(ISBLANK(M36),"",VLOOKUP(CONCATENATE(L36&amp;M36),(Lists!$A$16:$E$41),5,FALSE))</f>
        <v/>
      </c>
      <c r="P36" s="158"/>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row>
    <row r="37" spans="1:99" s="47" customFormat="1" ht="16.2" x14ac:dyDescent="0.3">
      <c r="A37" s="94"/>
      <c r="B37" s="106" t="s">
        <v>52</v>
      </c>
      <c r="C37" s="106" t="s">
        <v>247</v>
      </c>
      <c r="D37" s="120" t="s">
        <v>150</v>
      </c>
      <c r="E37" s="116"/>
      <c r="F37" s="117"/>
      <c r="G37" s="117"/>
      <c r="H37" s="178"/>
      <c r="I37" s="112" t="str">
        <f>IF(ISBLANK(G37),"",VLOOKUP(CONCATENATE(F37&amp;G37),(Lists!$A$16:$E$41),5,FALSE))</f>
        <v/>
      </c>
      <c r="J37" s="118"/>
      <c r="K37" s="107"/>
      <c r="L37" s="115"/>
      <c r="M37" s="115"/>
      <c r="N37" s="178" t="str">
        <f>IF(ISBLANK(M37),"",(VLOOKUP(CONCATENATE(L37&amp;M37),(Lists!$A$16:$E$41),4,FALSE)))</f>
        <v/>
      </c>
      <c r="O37" s="112" t="str">
        <f>IF(ISBLANK(M37),"",VLOOKUP(CONCATENATE(L37&amp;M37),(Lists!$A$16:$E$41),5,FALSE))</f>
        <v/>
      </c>
      <c r="P37" s="158"/>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c r="CR37" s="131"/>
      <c r="CS37" s="131"/>
      <c r="CT37" s="131"/>
      <c r="CU37" s="131"/>
    </row>
    <row r="38" spans="1:99" s="47" customFormat="1" ht="48.6" x14ac:dyDescent="0.3">
      <c r="A38" s="94"/>
      <c r="B38" s="106" t="s">
        <v>117</v>
      </c>
      <c r="C38" s="106" t="s">
        <v>101</v>
      </c>
      <c r="D38" s="120" t="s">
        <v>229</v>
      </c>
      <c r="E38" s="116"/>
      <c r="F38" s="117"/>
      <c r="G38" s="117"/>
      <c r="H38" s="178"/>
      <c r="I38" s="112" t="str">
        <f>IF(ISBLANK(G38),"",VLOOKUP(CONCATENATE(F38&amp;G38),(Lists!$A$16:$E$41),5,FALSE))</f>
        <v/>
      </c>
      <c r="J38" s="118"/>
      <c r="K38" s="107"/>
      <c r="L38" s="115"/>
      <c r="M38" s="115"/>
      <c r="N38" s="178" t="str">
        <f>IF(ISBLANK(M38),"",(VLOOKUP(CONCATENATE(L38&amp;M38),(Lists!$A$16:$E$41),4,FALSE)))</f>
        <v/>
      </c>
      <c r="O38" s="112" t="str">
        <f>IF(ISBLANK(M38),"",VLOOKUP(CONCATENATE(L38&amp;M38),(Lists!$A$16:$E$41),5,FALSE))</f>
        <v/>
      </c>
      <c r="P38" s="158"/>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row>
    <row r="39" spans="1:99" s="47" customFormat="1" ht="97.2" x14ac:dyDescent="0.3">
      <c r="A39" s="94"/>
      <c r="B39" s="106" t="s">
        <v>134</v>
      </c>
      <c r="C39" s="106" t="s">
        <v>70</v>
      </c>
      <c r="D39" s="120" t="s">
        <v>151</v>
      </c>
      <c r="E39" s="116"/>
      <c r="F39" s="117"/>
      <c r="G39" s="117"/>
      <c r="H39" s="178"/>
      <c r="I39" s="112" t="str">
        <f>IF(ISBLANK(G39),"",VLOOKUP(CONCATENATE(F39&amp;G39),(Lists!$A$16:$E$41),5,FALSE))</f>
        <v/>
      </c>
      <c r="J39" s="118"/>
      <c r="K39" s="107"/>
      <c r="L39" s="115"/>
      <c r="M39" s="115"/>
      <c r="N39" s="178" t="str">
        <f>IF(ISBLANK(M39),"",(VLOOKUP(CONCATENATE(L39&amp;M39),(Lists!$A$16:$E$41),4,FALSE)))</f>
        <v/>
      </c>
      <c r="O39" s="112" t="str">
        <f>IF(ISBLANK(M39),"",VLOOKUP(CONCATENATE(L39&amp;M39),(Lists!$A$16:$E$41),5,FALSE))</f>
        <v/>
      </c>
      <c r="P39" s="158"/>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c r="BZ39" s="131"/>
      <c r="CA39" s="131"/>
      <c r="CB39" s="131"/>
      <c r="CC39" s="131"/>
      <c r="CD39" s="131"/>
      <c r="CE39" s="131"/>
      <c r="CF39" s="131"/>
      <c r="CG39" s="131"/>
      <c r="CH39" s="131"/>
      <c r="CI39" s="131"/>
      <c r="CJ39" s="131"/>
      <c r="CK39" s="131"/>
      <c r="CL39" s="131"/>
      <c r="CM39" s="131"/>
      <c r="CN39" s="131"/>
      <c r="CO39" s="131"/>
      <c r="CP39" s="131"/>
      <c r="CQ39" s="131"/>
      <c r="CR39" s="131"/>
      <c r="CS39" s="131"/>
      <c r="CT39" s="131"/>
      <c r="CU39" s="131"/>
    </row>
    <row r="40" spans="1:99" s="47" customFormat="1" ht="64.8" x14ac:dyDescent="0.3">
      <c r="A40" s="94"/>
      <c r="B40" s="106" t="s">
        <v>134</v>
      </c>
      <c r="C40" s="106" t="s">
        <v>108</v>
      </c>
      <c r="D40" s="120" t="s">
        <v>248</v>
      </c>
      <c r="E40" s="116"/>
      <c r="F40" s="117"/>
      <c r="G40" s="117"/>
      <c r="H40" s="178"/>
      <c r="I40" s="112" t="str">
        <f>IF(ISBLANK(G40),"",VLOOKUP(CONCATENATE(F40&amp;G40),(Lists!$A$16:$E$41),5,FALSE))</f>
        <v/>
      </c>
      <c r="J40" s="118"/>
      <c r="K40" s="107"/>
      <c r="L40" s="115"/>
      <c r="M40" s="115"/>
      <c r="N40" s="178" t="str">
        <f>IF(ISBLANK(M40),"",(VLOOKUP(CONCATENATE(L40&amp;M40),(Lists!$A$16:$E$41),4,FALSE)))</f>
        <v/>
      </c>
      <c r="O40" s="112" t="str">
        <f>IF(ISBLANK(M40),"",VLOOKUP(CONCATENATE(L40&amp;M40),(Lists!$A$16:$E$41),5,FALSE))</f>
        <v/>
      </c>
      <c r="P40" s="158"/>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row>
    <row r="41" spans="1:99" s="47" customFormat="1" ht="16.2" x14ac:dyDescent="0.3">
      <c r="A41" s="94"/>
      <c r="B41" s="106" t="s">
        <v>134</v>
      </c>
      <c r="C41" s="106" t="s">
        <v>56</v>
      </c>
      <c r="D41" s="120" t="s">
        <v>155</v>
      </c>
      <c r="E41" s="116"/>
      <c r="F41" s="117"/>
      <c r="G41" s="117"/>
      <c r="H41" s="178"/>
      <c r="I41" s="112" t="str">
        <f>IF(ISBLANK(G41),"",VLOOKUP(CONCATENATE(F41&amp;G41),(Lists!$A$16:$E$41),5,FALSE))</f>
        <v/>
      </c>
      <c r="J41" s="118"/>
      <c r="K41" s="107"/>
      <c r="L41" s="115"/>
      <c r="M41" s="115"/>
      <c r="N41" s="178" t="str">
        <f>IF(ISBLANK(M41),"",(VLOOKUP(CONCATENATE(L41&amp;M41),(Lists!$A$16:$E$41),4,FALSE)))</f>
        <v/>
      </c>
      <c r="O41" s="112" t="str">
        <f>IF(ISBLANK(M41),"",VLOOKUP(CONCATENATE(L41&amp;M41),(Lists!$A$16:$E$41),5,FALSE))</f>
        <v/>
      </c>
      <c r="P41" s="158"/>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row>
    <row r="42" spans="1:99" s="47" customFormat="1" ht="48.6" x14ac:dyDescent="0.3">
      <c r="A42" s="94"/>
      <c r="B42" s="106" t="s">
        <v>128</v>
      </c>
      <c r="C42" s="106" t="s">
        <v>249</v>
      </c>
      <c r="D42" s="121" t="s">
        <v>231</v>
      </c>
      <c r="E42" s="116"/>
      <c r="F42" s="117"/>
      <c r="G42" s="117"/>
      <c r="H42" s="178"/>
      <c r="I42" s="112" t="str">
        <f>IF(ISBLANK(G42),"",VLOOKUP(CONCATENATE(F42&amp;G42),(Lists!$A$16:$E$41),5,FALSE))</f>
        <v/>
      </c>
      <c r="J42" s="118"/>
      <c r="K42" s="107"/>
      <c r="L42" s="115"/>
      <c r="M42" s="115"/>
      <c r="N42" s="178" t="str">
        <f>IF(ISBLANK(M42),"",(VLOOKUP(CONCATENATE(L42&amp;M42),(Lists!$A$16:$E$41),4,FALSE)))</f>
        <v/>
      </c>
      <c r="O42" s="112" t="str">
        <f>IF(ISBLANK(M42),"",VLOOKUP(CONCATENATE(L42&amp;M42),(Lists!$A$16:$E$41),5,FALSE))</f>
        <v/>
      </c>
      <c r="P42" s="158"/>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row>
    <row r="43" spans="1:99" s="47" customFormat="1" ht="32.4" x14ac:dyDescent="0.3">
      <c r="A43" s="94"/>
      <c r="B43" s="106" t="s">
        <v>128</v>
      </c>
      <c r="C43" s="106" t="s">
        <v>107</v>
      </c>
      <c r="D43" s="121" t="s">
        <v>230</v>
      </c>
      <c r="E43" s="116"/>
      <c r="F43" s="117"/>
      <c r="G43" s="117"/>
      <c r="H43" s="178"/>
      <c r="I43" s="112" t="str">
        <f>IF(ISBLANK(G43),"",VLOOKUP(CONCATENATE(F43&amp;G43),(Lists!$A$16:$E$41),5,FALSE))</f>
        <v/>
      </c>
      <c r="J43" s="118"/>
      <c r="K43" s="107"/>
      <c r="L43" s="115"/>
      <c r="M43" s="115"/>
      <c r="N43" s="178" t="str">
        <f>IF(ISBLANK(M43),"",(VLOOKUP(CONCATENATE(L43&amp;M43),(Lists!$A$16:$E$41),4,FALSE)))</f>
        <v/>
      </c>
      <c r="O43" s="112" t="str">
        <f>IF(ISBLANK(M43),"",VLOOKUP(CONCATENATE(L43&amp;M43),(Lists!$A$16:$E$41),5,FALSE))</f>
        <v/>
      </c>
      <c r="P43" s="158"/>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c r="BZ43" s="131"/>
      <c r="CA43" s="131"/>
      <c r="CB43" s="131"/>
      <c r="CC43" s="131"/>
      <c r="CD43" s="131"/>
      <c r="CE43" s="131"/>
      <c r="CF43" s="131"/>
      <c r="CG43" s="131"/>
      <c r="CH43" s="131"/>
      <c r="CI43" s="131"/>
      <c r="CJ43" s="131"/>
      <c r="CK43" s="131"/>
      <c r="CL43" s="131"/>
      <c r="CM43" s="131"/>
      <c r="CN43" s="131"/>
      <c r="CO43" s="131"/>
      <c r="CP43" s="131"/>
      <c r="CQ43" s="131"/>
      <c r="CR43" s="131"/>
      <c r="CS43" s="131"/>
      <c r="CT43" s="131"/>
      <c r="CU43" s="131"/>
    </row>
    <row r="44" spans="1:99" s="47" customFormat="1" ht="32.4" x14ac:dyDescent="0.3">
      <c r="A44" s="94"/>
      <c r="B44" s="106" t="s">
        <v>128</v>
      </c>
      <c r="C44" s="106" t="s">
        <v>133</v>
      </c>
      <c r="D44" s="120" t="s">
        <v>178</v>
      </c>
      <c r="E44" s="116"/>
      <c r="F44" s="117"/>
      <c r="G44" s="117"/>
      <c r="H44" s="178"/>
      <c r="I44" s="112" t="str">
        <f>IF(ISBLANK(G44),"",VLOOKUP(CONCATENATE(F44&amp;G44),(Lists!$A$16:$E$41),5,FALSE))</f>
        <v/>
      </c>
      <c r="J44" s="118"/>
      <c r="K44" s="107"/>
      <c r="L44" s="115"/>
      <c r="M44" s="115"/>
      <c r="N44" s="178" t="str">
        <f>IF(ISBLANK(M44),"",(VLOOKUP(CONCATENATE(L44&amp;M44),(Lists!$A$16:$E$41),4,FALSE)))</f>
        <v/>
      </c>
      <c r="O44" s="112" t="str">
        <f>IF(ISBLANK(M44),"",VLOOKUP(CONCATENATE(L44&amp;M44),(Lists!$A$16:$E$41),5,FALSE))</f>
        <v/>
      </c>
      <c r="P44" s="158"/>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c r="BZ44" s="131"/>
      <c r="CA44" s="131"/>
      <c r="CB44" s="131"/>
      <c r="CC44" s="131"/>
      <c r="CD44" s="131"/>
      <c r="CE44" s="131"/>
      <c r="CF44" s="131"/>
      <c r="CG44" s="131"/>
      <c r="CH44" s="131"/>
      <c r="CI44" s="131"/>
      <c r="CJ44" s="131"/>
      <c r="CK44" s="131"/>
      <c r="CL44" s="131"/>
      <c r="CM44" s="131"/>
      <c r="CN44" s="131"/>
      <c r="CO44" s="131"/>
      <c r="CP44" s="131"/>
      <c r="CQ44" s="131"/>
      <c r="CR44" s="131"/>
      <c r="CS44" s="131"/>
      <c r="CT44" s="131"/>
      <c r="CU44" s="131"/>
    </row>
    <row r="45" spans="1:99" s="47" customFormat="1" ht="64.8" x14ac:dyDescent="0.3">
      <c r="A45" s="94"/>
      <c r="B45" s="106" t="s">
        <v>128</v>
      </c>
      <c r="C45" s="106" t="s">
        <v>129</v>
      </c>
      <c r="D45" s="120" t="s">
        <v>232</v>
      </c>
      <c r="E45" s="116"/>
      <c r="F45" s="117"/>
      <c r="G45" s="117"/>
      <c r="H45" s="178"/>
      <c r="I45" s="112" t="str">
        <f>IF(ISBLANK(G45),"",VLOOKUP(CONCATENATE(F45&amp;G45),(Lists!$A$16:$E$41),5,FALSE))</f>
        <v/>
      </c>
      <c r="J45" s="118"/>
      <c r="K45" s="107"/>
      <c r="L45" s="115"/>
      <c r="M45" s="115"/>
      <c r="N45" s="178" t="str">
        <f>IF(ISBLANK(M45),"",(VLOOKUP(CONCATENATE(L45&amp;M45),(Lists!$A$16:$E$41),4,FALSE)))</f>
        <v/>
      </c>
      <c r="O45" s="112" t="str">
        <f>IF(ISBLANK(M45),"",VLOOKUP(CONCATENATE(L45&amp;M45),(Lists!$A$16:$E$41),5,FALSE))</f>
        <v/>
      </c>
      <c r="P45" s="158"/>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c r="BZ45" s="131"/>
      <c r="CA45" s="131"/>
      <c r="CB45" s="131"/>
      <c r="CC45" s="131"/>
      <c r="CD45" s="131"/>
      <c r="CE45" s="131"/>
      <c r="CF45" s="131"/>
      <c r="CG45" s="131"/>
      <c r="CH45" s="131"/>
      <c r="CI45" s="131"/>
      <c r="CJ45" s="131"/>
      <c r="CK45" s="131"/>
      <c r="CL45" s="131"/>
      <c r="CM45" s="131"/>
      <c r="CN45" s="131"/>
      <c r="CO45" s="131"/>
      <c r="CP45" s="131"/>
      <c r="CQ45" s="131"/>
      <c r="CR45" s="131"/>
      <c r="CS45" s="131"/>
      <c r="CT45" s="131"/>
      <c r="CU45" s="131"/>
    </row>
    <row r="46" spans="1:99" s="47" customFormat="1" ht="48.6" x14ac:dyDescent="0.3">
      <c r="A46" s="94"/>
      <c r="B46" s="106" t="s">
        <v>128</v>
      </c>
      <c r="C46" s="106" t="s">
        <v>132</v>
      </c>
      <c r="D46" s="120" t="s">
        <v>233</v>
      </c>
      <c r="E46" s="116"/>
      <c r="F46" s="117"/>
      <c r="G46" s="117"/>
      <c r="H46" s="178"/>
      <c r="I46" s="112" t="str">
        <f>IF(ISBLANK(G46),"",VLOOKUP(CONCATENATE(F46&amp;G46),(Lists!$A$16:$E$41),5,FALSE))</f>
        <v/>
      </c>
      <c r="J46" s="118"/>
      <c r="K46" s="107"/>
      <c r="L46" s="115"/>
      <c r="M46" s="115"/>
      <c r="N46" s="178" t="str">
        <f>IF(ISBLANK(M46),"",(VLOOKUP(CONCATENATE(L46&amp;M46),(Lists!$A$16:$E$41),4,FALSE)))</f>
        <v/>
      </c>
      <c r="O46" s="112" t="str">
        <f>IF(ISBLANK(M46),"",VLOOKUP(CONCATENATE(L46&amp;M46),(Lists!$A$16:$E$41),5,FALSE))</f>
        <v/>
      </c>
      <c r="P46" s="158"/>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31"/>
      <c r="CG46" s="131"/>
      <c r="CH46" s="131"/>
      <c r="CI46" s="131"/>
      <c r="CJ46" s="131"/>
      <c r="CK46" s="131"/>
      <c r="CL46" s="131"/>
      <c r="CM46" s="131"/>
      <c r="CN46" s="131"/>
      <c r="CO46" s="131"/>
      <c r="CP46" s="131"/>
      <c r="CQ46" s="131"/>
      <c r="CR46" s="131"/>
      <c r="CS46" s="131"/>
      <c r="CT46" s="131"/>
      <c r="CU46" s="131"/>
    </row>
    <row r="47" spans="1:99" s="47" customFormat="1" ht="48.6" x14ac:dyDescent="0.3">
      <c r="A47" s="94"/>
      <c r="B47" s="106" t="s">
        <v>128</v>
      </c>
      <c r="C47" s="106" t="s">
        <v>130</v>
      </c>
      <c r="D47" s="120" t="s">
        <v>234</v>
      </c>
      <c r="E47" s="116"/>
      <c r="F47" s="117"/>
      <c r="G47" s="117"/>
      <c r="H47" s="178"/>
      <c r="I47" s="112" t="str">
        <f>IF(ISBLANK(G47),"",VLOOKUP(CONCATENATE(F47&amp;G47),(Lists!$A$16:$E$41),5,FALSE))</f>
        <v/>
      </c>
      <c r="J47" s="118"/>
      <c r="K47" s="107"/>
      <c r="L47" s="115"/>
      <c r="M47" s="115"/>
      <c r="N47" s="178" t="str">
        <f>IF(ISBLANK(M47),"",(VLOOKUP(CONCATENATE(L47&amp;M47),(Lists!$A$16:$E$41),4,FALSE)))</f>
        <v/>
      </c>
      <c r="O47" s="112" t="str">
        <f>IF(ISBLANK(M47),"",VLOOKUP(CONCATENATE(L47&amp;M47),(Lists!$A$16:$E$41),5,FALSE))</f>
        <v/>
      </c>
      <c r="P47" s="158"/>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c r="CD47" s="131"/>
      <c r="CE47" s="131"/>
      <c r="CF47" s="131"/>
      <c r="CG47" s="131"/>
      <c r="CH47" s="131"/>
      <c r="CI47" s="131"/>
      <c r="CJ47" s="131"/>
      <c r="CK47" s="131"/>
      <c r="CL47" s="131"/>
      <c r="CM47" s="131"/>
      <c r="CN47" s="131"/>
      <c r="CO47" s="131"/>
      <c r="CP47" s="131"/>
      <c r="CQ47" s="131"/>
      <c r="CR47" s="131"/>
      <c r="CS47" s="131"/>
      <c r="CT47" s="131"/>
      <c r="CU47" s="131"/>
    </row>
    <row r="48" spans="1:99" s="47" customFormat="1" ht="32.4" x14ac:dyDescent="0.3">
      <c r="A48" s="94"/>
      <c r="B48" s="106" t="s">
        <v>128</v>
      </c>
      <c r="C48" s="106" t="s">
        <v>46</v>
      </c>
      <c r="D48" s="120" t="s">
        <v>235</v>
      </c>
      <c r="E48" s="116"/>
      <c r="F48" s="117"/>
      <c r="G48" s="117"/>
      <c r="H48" s="178"/>
      <c r="I48" s="112" t="str">
        <f>IF(ISBLANK(G48),"",VLOOKUP(CONCATENATE(F48&amp;G48),(Lists!$A$16:$E$41),5,FALSE))</f>
        <v/>
      </c>
      <c r="J48" s="118"/>
      <c r="K48" s="107"/>
      <c r="L48" s="115"/>
      <c r="M48" s="115"/>
      <c r="N48" s="178" t="str">
        <f>IF(ISBLANK(M48),"",(VLOOKUP(CONCATENATE(L48&amp;M48),(Lists!$A$16:$E$41),4,FALSE)))</f>
        <v/>
      </c>
      <c r="O48" s="112" t="str">
        <f>IF(ISBLANK(M48),"",VLOOKUP(CONCATENATE(L48&amp;M48),(Lists!$A$16:$E$41),5,FALSE))</f>
        <v/>
      </c>
      <c r="P48" s="158"/>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c r="BZ48" s="131"/>
      <c r="CA48" s="131"/>
      <c r="CB48" s="131"/>
      <c r="CC48" s="131"/>
      <c r="CD48" s="131"/>
      <c r="CE48" s="131"/>
      <c r="CF48" s="131"/>
      <c r="CG48" s="131"/>
      <c r="CH48" s="131"/>
      <c r="CI48" s="131"/>
      <c r="CJ48" s="131"/>
      <c r="CK48" s="131"/>
      <c r="CL48" s="131"/>
      <c r="CM48" s="131"/>
      <c r="CN48" s="131"/>
      <c r="CO48" s="131"/>
      <c r="CP48" s="131"/>
      <c r="CQ48" s="131"/>
      <c r="CR48" s="131"/>
      <c r="CS48" s="131"/>
      <c r="CT48" s="131"/>
      <c r="CU48" s="131"/>
    </row>
    <row r="49" spans="1:99" s="47" customFormat="1" ht="64.8" x14ac:dyDescent="0.3">
      <c r="A49" s="94"/>
      <c r="B49" s="106" t="s">
        <v>128</v>
      </c>
      <c r="C49" s="106" t="s">
        <v>136</v>
      </c>
      <c r="D49" s="120" t="s">
        <v>244</v>
      </c>
      <c r="E49" s="116"/>
      <c r="F49" s="117"/>
      <c r="G49" s="117"/>
      <c r="H49" s="178"/>
      <c r="I49" s="112" t="str">
        <f>IF(ISBLANK(G49),"",VLOOKUP(CONCATENATE(F49&amp;G49),(Lists!$A$16:$E$41),5,FALSE))</f>
        <v/>
      </c>
      <c r="J49" s="118"/>
      <c r="K49" s="107"/>
      <c r="L49" s="115"/>
      <c r="M49" s="115"/>
      <c r="N49" s="178" t="str">
        <f>IF(ISBLANK(M49),"",(VLOOKUP(CONCATENATE(L49&amp;M49),(Lists!$A$16:$E$41),4,FALSE)))</f>
        <v/>
      </c>
      <c r="O49" s="112" t="str">
        <f>IF(ISBLANK(M49),"",VLOOKUP(CONCATENATE(L49&amp;M49),(Lists!$A$16:$E$41),5,FALSE))</f>
        <v/>
      </c>
      <c r="P49" s="158"/>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1"/>
      <c r="CN49" s="131"/>
      <c r="CO49" s="131"/>
      <c r="CP49" s="131"/>
      <c r="CQ49" s="131"/>
      <c r="CR49" s="131"/>
      <c r="CS49" s="131"/>
      <c r="CT49" s="131"/>
      <c r="CU49" s="131"/>
    </row>
    <row r="50" spans="1:99" s="47" customFormat="1" ht="48.6" x14ac:dyDescent="0.3">
      <c r="A50" s="94"/>
      <c r="B50" s="106" t="s">
        <v>128</v>
      </c>
      <c r="C50" s="106" t="s">
        <v>47</v>
      </c>
      <c r="D50" s="120" t="s">
        <v>180</v>
      </c>
      <c r="E50" s="116"/>
      <c r="F50" s="117"/>
      <c r="G50" s="117"/>
      <c r="H50" s="178"/>
      <c r="I50" s="112" t="str">
        <f>IF(ISBLANK(G50),"",VLOOKUP(CONCATENATE(F50&amp;G50),(Lists!$A$16:$E$41),5,FALSE))</f>
        <v/>
      </c>
      <c r="J50" s="118"/>
      <c r="K50" s="107"/>
      <c r="L50" s="115"/>
      <c r="M50" s="115"/>
      <c r="N50" s="178" t="str">
        <f>IF(ISBLANK(M50),"",(VLOOKUP(CONCATENATE(L50&amp;M50),(Lists!$A$16:$E$41),4,FALSE)))</f>
        <v/>
      </c>
      <c r="O50" s="112" t="str">
        <f>IF(ISBLANK(M50),"",VLOOKUP(CONCATENATE(L50&amp;M50),(Lists!$A$16:$E$41),5,FALSE))</f>
        <v/>
      </c>
      <c r="P50" s="158"/>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c r="CJ50" s="131"/>
      <c r="CK50" s="131"/>
      <c r="CL50" s="131"/>
      <c r="CM50" s="131"/>
      <c r="CN50" s="131"/>
      <c r="CO50" s="131"/>
      <c r="CP50" s="131"/>
      <c r="CQ50" s="131"/>
      <c r="CR50" s="131"/>
      <c r="CS50" s="131"/>
      <c r="CT50" s="131"/>
      <c r="CU50" s="131"/>
    </row>
    <row r="51" spans="1:99" s="47" customFormat="1" ht="32.4" x14ac:dyDescent="0.3">
      <c r="A51" s="94"/>
      <c r="B51" s="106" t="s">
        <v>128</v>
      </c>
      <c r="C51" s="106" t="s">
        <v>137</v>
      </c>
      <c r="D51" s="120" t="s">
        <v>236</v>
      </c>
      <c r="E51" s="116"/>
      <c r="F51" s="117"/>
      <c r="G51" s="117"/>
      <c r="H51" s="178"/>
      <c r="I51" s="112" t="str">
        <f>IF(ISBLANK(G51),"",VLOOKUP(CONCATENATE(F51&amp;G51),(Lists!$A$16:$E$41),5,FALSE))</f>
        <v/>
      </c>
      <c r="J51" s="118"/>
      <c r="K51" s="107"/>
      <c r="L51" s="115"/>
      <c r="M51" s="115"/>
      <c r="N51" s="178" t="str">
        <f>IF(ISBLANK(M51),"",(VLOOKUP(CONCATENATE(L51&amp;M51),(Lists!$A$16:$E$41),4,FALSE)))</f>
        <v/>
      </c>
      <c r="O51" s="112" t="str">
        <f>IF(ISBLANK(M51),"",VLOOKUP(CONCATENATE(L51&amp;M51),(Lists!$A$16:$E$41),5,FALSE))</f>
        <v/>
      </c>
      <c r="P51" s="158"/>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c r="BZ51" s="131"/>
      <c r="CA51" s="131"/>
      <c r="CB51" s="131"/>
      <c r="CC51" s="131"/>
      <c r="CD51" s="131"/>
      <c r="CE51" s="131"/>
      <c r="CF51" s="131"/>
      <c r="CG51" s="131"/>
      <c r="CH51" s="131"/>
      <c r="CI51" s="131"/>
      <c r="CJ51" s="131"/>
      <c r="CK51" s="131"/>
      <c r="CL51" s="131"/>
      <c r="CM51" s="131"/>
      <c r="CN51" s="131"/>
      <c r="CO51" s="131"/>
      <c r="CP51" s="131"/>
      <c r="CQ51" s="131"/>
      <c r="CR51" s="131"/>
      <c r="CS51" s="131"/>
      <c r="CT51" s="131"/>
      <c r="CU51" s="131"/>
    </row>
    <row r="52" spans="1:99" s="47" customFormat="1" ht="16.2" x14ac:dyDescent="0.3">
      <c r="A52" s="94"/>
      <c r="B52" s="106" t="s">
        <v>128</v>
      </c>
      <c r="C52" s="106" t="s">
        <v>131</v>
      </c>
      <c r="D52" s="120" t="s">
        <v>156</v>
      </c>
      <c r="E52" s="116"/>
      <c r="F52" s="117"/>
      <c r="G52" s="117"/>
      <c r="H52" s="178"/>
      <c r="I52" s="112" t="str">
        <f>IF(ISBLANK(G52),"",VLOOKUP(CONCATENATE(F52&amp;G52),(Lists!$A$16:$E$41),5,FALSE))</f>
        <v/>
      </c>
      <c r="J52" s="118"/>
      <c r="K52" s="107"/>
      <c r="L52" s="115"/>
      <c r="M52" s="115"/>
      <c r="N52" s="178" t="str">
        <f>IF(ISBLANK(M52),"",(VLOOKUP(CONCATENATE(L52&amp;M52),(Lists!$A$16:$E$41),4,FALSE)))</f>
        <v/>
      </c>
      <c r="O52" s="112" t="str">
        <f>IF(ISBLANK(M52),"",VLOOKUP(CONCATENATE(L52&amp;M52),(Lists!$A$16:$E$41),5,FALSE))</f>
        <v/>
      </c>
      <c r="P52" s="158"/>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c r="BZ52" s="131"/>
      <c r="CA52" s="131"/>
      <c r="CB52" s="131"/>
      <c r="CC52" s="131"/>
      <c r="CD52" s="131"/>
      <c r="CE52" s="131"/>
      <c r="CF52" s="131"/>
      <c r="CG52" s="131"/>
      <c r="CH52" s="131"/>
      <c r="CI52" s="131"/>
      <c r="CJ52" s="131"/>
      <c r="CK52" s="131"/>
      <c r="CL52" s="131"/>
      <c r="CM52" s="131"/>
      <c r="CN52" s="131"/>
      <c r="CO52" s="131"/>
      <c r="CP52" s="131"/>
      <c r="CQ52" s="131"/>
      <c r="CR52" s="131"/>
      <c r="CS52" s="131"/>
      <c r="CT52" s="131"/>
      <c r="CU52" s="131"/>
    </row>
    <row r="53" spans="1:99" s="47" customFormat="1" ht="48.6" x14ac:dyDescent="0.3">
      <c r="A53" s="94"/>
      <c r="B53" s="106" t="s">
        <v>128</v>
      </c>
      <c r="C53" s="106" t="s">
        <v>55</v>
      </c>
      <c r="D53" s="120" t="s">
        <v>157</v>
      </c>
      <c r="E53" s="116"/>
      <c r="F53" s="117"/>
      <c r="G53" s="117"/>
      <c r="H53" s="178"/>
      <c r="I53" s="112" t="str">
        <f>IF(ISBLANK(G53),"",VLOOKUP(CONCATENATE(F53&amp;G53),(Lists!$A$16:$E$41),5,FALSE))</f>
        <v/>
      </c>
      <c r="J53" s="118"/>
      <c r="K53" s="107"/>
      <c r="L53" s="115"/>
      <c r="M53" s="115"/>
      <c r="N53" s="178" t="str">
        <f>IF(ISBLANK(M53),"",(VLOOKUP(CONCATENATE(L53&amp;M53),(Lists!$A$16:$E$41),4,FALSE)))</f>
        <v/>
      </c>
      <c r="O53" s="112" t="str">
        <f>IF(ISBLANK(M53),"",VLOOKUP(CONCATENATE(L53&amp;M53),(Lists!$A$16:$E$41),5,FALSE))</f>
        <v/>
      </c>
      <c r="P53" s="158"/>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1"/>
      <c r="CN53" s="131"/>
      <c r="CO53" s="131"/>
      <c r="CP53" s="131"/>
      <c r="CQ53" s="131"/>
      <c r="CR53" s="131"/>
      <c r="CS53" s="131"/>
      <c r="CT53" s="131"/>
      <c r="CU53" s="131"/>
    </row>
    <row r="54" spans="1:99" s="47" customFormat="1" ht="32.4" x14ac:dyDescent="0.3">
      <c r="A54" s="94"/>
      <c r="B54" s="106" t="s">
        <v>135</v>
      </c>
      <c r="C54" s="106" t="s">
        <v>115</v>
      </c>
      <c r="D54" s="120" t="s">
        <v>163</v>
      </c>
      <c r="E54" s="116"/>
      <c r="F54" s="117"/>
      <c r="G54" s="117"/>
      <c r="H54" s="178"/>
      <c r="I54" s="112" t="str">
        <f>IF(ISBLANK(G54),"",VLOOKUP(CONCATENATE(F54&amp;G54),(Lists!$A$16:$E$41),5,FALSE))</f>
        <v/>
      </c>
      <c r="J54" s="118"/>
      <c r="K54" s="107"/>
      <c r="L54" s="115"/>
      <c r="M54" s="115"/>
      <c r="N54" s="178" t="str">
        <f>IF(ISBLANK(M54),"",(VLOOKUP(CONCATENATE(L54&amp;M54),(Lists!$A$16:$E$41),4,FALSE)))</f>
        <v/>
      </c>
      <c r="O54" s="112" t="str">
        <f>IF(ISBLANK(M54),"",VLOOKUP(CONCATENATE(L54&amp;M54),(Lists!$A$16:$E$41),5,FALSE))</f>
        <v/>
      </c>
      <c r="P54" s="158"/>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c r="CG54" s="131"/>
      <c r="CH54" s="131"/>
      <c r="CI54" s="131"/>
      <c r="CJ54" s="131"/>
      <c r="CK54" s="131"/>
      <c r="CL54" s="131"/>
      <c r="CM54" s="131"/>
      <c r="CN54" s="131"/>
      <c r="CO54" s="131"/>
      <c r="CP54" s="131"/>
      <c r="CQ54" s="131"/>
      <c r="CR54" s="131"/>
      <c r="CS54" s="131"/>
      <c r="CT54" s="131"/>
      <c r="CU54" s="131"/>
    </row>
    <row r="55" spans="1:99" s="47" customFormat="1" ht="16.2" x14ac:dyDescent="0.3">
      <c r="A55" s="94"/>
      <c r="B55" s="106" t="s">
        <v>135</v>
      </c>
      <c r="C55" s="106" t="s">
        <v>139</v>
      </c>
      <c r="D55" s="120" t="s">
        <v>237</v>
      </c>
      <c r="E55" s="116"/>
      <c r="F55" s="117"/>
      <c r="G55" s="117"/>
      <c r="H55" s="178"/>
      <c r="I55" s="112" t="str">
        <f>IF(ISBLANK(G55),"",VLOOKUP(CONCATENATE(F55&amp;G55),(Lists!$A$16:$E$41),5,FALSE))</f>
        <v/>
      </c>
      <c r="J55" s="118"/>
      <c r="K55" s="107"/>
      <c r="L55" s="115"/>
      <c r="M55" s="115"/>
      <c r="N55" s="178" t="str">
        <f>IF(ISBLANK(M55),"",(VLOOKUP(CONCATENATE(L55&amp;M55),(Lists!$A$16:$E$41),4,FALSE)))</f>
        <v/>
      </c>
      <c r="O55" s="112" t="str">
        <f>IF(ISBLANK(M55),"",VLOOKUP(CONCATENATE(L55&amp;M55),(Lists!$A$16:$E$41),5,FALSE))</f>
        <v/>
      </c>
      <c r="P55" s="158"/>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c r="CS55" s="131"/>
      <c r="CT55" s="131"/>
      <c r="CU55" s="131"/>
    </row>
    <row r="56" spans="1:99" s="47" customFormat="1" ht="48.6" x14ac:dyDescent="0.3">
      <c r="A56" s="94"/>
      <c r="B56" s="106" t="s">
        <v>135</v>
      </c>
      <c r="C56" s="106" t="s">
        <v>140</v>
      </c>
      <c r="D56" s="120" t="s">
        <v>245</v>
      </c>
      <c r="E56" s="116"/>
      <c r="F56" s="117"/>
      <c r="G56" s="117"/>
      <c r="H56" s="178"/>
      <c r="I56" s="112" t="str">
        <f>IF(ISBLANK(G56),"",VLOOKUP(CONCATENATE(F56&amp;G56),(Lists!$A$16:$E$41),5,FALSE))</f>
        <v/>
      </c>
      <c r="J56" s="118"/>
      <c r="K56" s="107"/>
      <c r="L56" s="115"/>
      <c r="M56" s="115"/>
      <c r="N56" s="178" t="str">
        <f>IF(ISBLANK(M56),"",(VLOOKUP(CONCATENATE(L56&amp;M56),(Lists!$A$16:$E$41),4,FALSE)))</f>
        <v/>
      </c>
      <c r="O56" s="112" t="str">
        <f>IF(ISBLANK(M56),"",VLOOKUP(CONCATENATE(L56&amp;M56),(Lists!$A$16:$E$41),5,FALSE))</f>
        <v/>
      </c>
      <c r="P56" s="158"/>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c r="BZ56" s="131"/>
      <c r="CA56" s="131"/>
      <c r="CB56" s="131"/>
      <c r="CC56" s="131"/>
      <c r="CD56" s="131"/>
      <c r="CE56" s="131"/>
      <c r="CF56" s="131"/>
      <c r="CG56" s="131"/>
      <c r="CH56" s="131"/>
      <c r="CI56" s="131"/>
      <c r="CJ56" s="131"/>
      <c r="CK56" s="131"/>
      <c r="CL56" s="131"/>
      <c r="CM56" s="131"/>
      <c r="CN56" s="131"/>
      <c r="CO56" s="131"/>
      <c r="CP56" s="131"/>
      <c r="CQ56" s="131"/>
      <c r="CR56" s="131"/>
      <c r="CS56" s="131"/>
      <c r="CT56" s="131"/>
      <c r="CU56" s="131"/>
    </row>
    <row r="57" spans="1:99" s="47" customFormat="1" ht="32.4" x14ac:dyDescent="0.3">
      <c r="A57" s="94"/>
      <c r="B57" s="106" t="s">
        <v>135</v>
      </c>
      <c r="C57" s="106" t="s">
        <v>141</v>
      </c>
      <c r="D57" s="120" t="s">
        <v>238</v>
      </c>
      <c r="E57" s="116"/>
      <c r="F57" s="117"/>
      <c r="G57" s="117"/>
      <c r="H57" s="178"/>
      <c r="I57" s="112" t="str">
        <f>IF(ISBLANK(G57),"",VLOOKUP(CONCATENATE(F57&amp;G57),(Lists!$A$16:$E$41),5,FALSE))</f>
        <v/>
      </c>
      <c r="J57" s="118"/>
      <c r="K57" s="107"/>
      <c r="L57" s="115"/>
      <c r="M57" s="115"/>
      <c r="N57" s="178" t="str">
        <f>IF(ISBLANK(M57),"",(VLOOKUP(CONCATENATE(L57&amp;M57),(Lists!$A$16:$E$41),4,FALSE)))</f>
        <v/>
      </c>
      <c r="O57" s="112" t="str">
        <f>IF(ISBLANK(M57),"",VLOOKUP(CONCATENATE(L57&amp;M57),(Lists!$A$16:$E$41),5,FALSE))</f>
        <v/>
      </c>
      <c r="P57" s="158"/>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row>
    <row r="58" spans="1:99" s="47" customFormat="1" ht="16.2" x14ac:dyDescent="0.3">
      <c r="A58" s="94"/>
      <c r="B58" s="106" t="s">
        <v>135</v>
      </c>
      <c r="C58" s="106" t="s">
        <v>153</v>
      </c>
      <c r="D58" s="120" t="s">
        <v>154</v>
      </c>
      <c r="E58" s="116"/>
      <c r="F58" s="117"/>
      <c r="G58" s="117"/>
      <c r="H58" s="178"/>
      <c r="I58" s="112" t="str">
        <f>IF(ISBLANK(G58),"",VLOOKUP(CONCATENATE(F58&amp;G58),(Lists!$A$16:$E$41),5,FALSE))</f>
        <v/>
      </c>
      <c r="J58" s="118"/>
      <c r="K58" s="107"/>
      <c r="L58" s="115"/>
      <c r="M58" s="115"/>
      <c r="N58" s="178" t="str">
        <f>IF(ISBLANK(M58),"",(VLOOKUP(CONCATENATE(L58&amp;M58),(Lists!$A$16:$E$41),4,FALSE)))</f>
        <v/>
      </c>
      <c r="O58" s="112" t="str">
        <f>IF(ISBLANK(M58),"",VLOOKUP(CONCATENATE(L58&amp;M58),(Lists!$A$16:$E$41),5,FALSE))</f>
        <v/>
      </c>
      <c r="P58" s="158"/>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131"/>
      <c r="CQ58" s="131"/>
      <c r="CR58" s="131"/>
      <c r="CS58" s="131"/>
      <c r="CT58" s="131"/>
      <c r="CU58" s="131"/>
    </row>
    <row r="59" spans="1:99" s="47" customFormat="1" ht="81" x14ac:dyDescent="0.3">
      <c r="A59" s="94"/>
      <c r="B59" s="106" t="s">
        <v>127</v>
      </c>
      <c r="C59" s="106" t="s">
        <v>114</v>
      </c>
      <c r="D59" s="121" t="s">
        <v>239</v>
      </c>
      <c r="E59" s="116"/>
      <c r="F59" s="117"/>
      <c r="G59" s="117"/>
      <c r="H59" s="178"/>
      <c r="I59" s="112" t="str">
        <f>IF(ISBLANK(G59),"",VLOOKUP(CONCATENATE(F59&amp;G59),(Lists!$A$16:$E$41),5,FALSE))</f>
        <v/>
      </c>
      <c r="J59" s="118"/>
      <c r="K59" s="107"/>
      <c r="L59" s="115"/>
      <c r="M59" s="115"/>
      <c r="N59" s="178" t="str">
        <f>IF(ISBLANK(M59),"",(VLOOKUP(CONCATENATE(L59&amp;M59),(Lists!$A$16:$E$41),4,FALSE)))</f>
        <v/>
      </c>
      <c r="O59" s="112" t="str">
        <f>IF(ISBLANK(M59),"",VLOOKUP(CONCATENATE(L59&amp;M59),(Lists!$A$16:$E$41),5,FALSE))</f>
        <v/>
      </c>
      <c r="P59" s="158"/>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131"/>
      <c r="CQ59" s="131"/>
      <c r="CR59" s="131"/>
      <c r="CS59" s="131"/>
      <c r="CT59" s="131"/>
      <c r="CU59" s="131"/>
    </row>
    <row r="60" spans="1:99" s="47" customFormat="1" ht="64.8" x14ac:dyDescent="0.3">
      <c r="A60" s="94"/>
      <c r="B60" s="106" t="s">
        <v>124</v>
      </c>
      <c r="C60" s="106" t="s">
        <v>126</v>
      </c>
      <c r="D60" s="120" t="s">
        <v>240</v>
      </c>
      <c r="E60" s="116"/>
      <c r="F60" s="117"/>
      <c r="G60" s="117"/>
      <c r="H60" s="178"/>
      <c r="I60" s="112" t="str">
        <f>IF(ISBLANK(G60),"",VLOOKUP(CONCATENATE(F60&amp;G60),(Lists!$A$16:$E$41),5,FALSE))</f>
        <v/>
      </c>
      <c r="J60" s="118"/>
      <c r="K60" s="107"/>
      <c r="L60" s="115"/>
      <c r="M60" s="115"/>
      <c r="N60" s="178" t="str">
        <f>IF(ISBLANK(M60),"",(VLOOKUP(CONCATENATE(L60&amp;M60),(Lists!$A$16:$E$41),4,FALSE)))</f>
        <v/>
      </c>
      <c r="O60" s="112" t="str">
        <f>IF(ISBLANK(M60),"",VLOOKUP(CONCATENATE(L60&amp;M60),(Lists!$A$16:$E$41),5,FALSE))</f>
        <v/>
      </c>
      <c r="P60" s="158"/>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c r="BZ60" s="131"/>
      <c r="CA60" s="131"/>
      <c r="CB60" s="131"/>
      <c r="CC60" s="131"/>
      <c r="CD60" s="131"/>
      <c r="CE60" s="131"/>
      <c r="CF60" s="131"/>
      <c r="CG60" s="131"/>
      <c r="CH60" s="131"/>
      <c r="CI60" s="131"/>
      <c r="CJ60" s="131"/>
      <c r="CK60" s="131"/>
      <c r="CL60" s="131"/>
      <c r="CM60" s="131"/>
      <c r="CN60" s="131"/>
      <c r="CO60" s="131"/>
      <c r="CP60" s="131"/>
      <c r="CQ60" s="131"/>
      <c r="CR60" s="131"/>
      <c r="CS60" s="131"/>
      <c r="CT60" s="131"/>
      <c r="CU60" s="131"/>
    </row>
    <row r="61" spans="1:99" s="47" customFormat="1" ht="32.4" x14ac:dyDescent="0.3">
      <c r="A61" s="94"/>
      <c r="B61" s="106" t="s">
        <v>124</v>
      </c>
      <c r="C61" s="106" t="s">
        <v>106</v>
      </c>
      <c r="D61" s="120" t="s">
        <v>241</v>
      </c>
      <c r="E61" s="116"/>
      <c r="F61" s="117"/>
      <c r="G61" s="117"/>
      <c r="H61" s="178"/>
      <c r="I61" s="112" t="str">
        <f>IF(ISBLANK(G61),"",VLOOKUP(CONCATENATE(F61&amp;G61),(Lists!$A$16:$E$41),5,FALSE))</f>
        <v/>
      </c>
      <c r="J61" s="118"/>
      <c r="K61" s="107"/>
      <c r="L61" s="115"/>
      <c r="M61" s="115"/>
      <c r="N61" s="178" t="str">
        <f>IF(ISBLANK(M61),"",(VLOOKUP(CONCATENATE(L61&amp;M61),(Lists!$A$16:$E$41),4,FALSE)))</f>
        <v/>
      </c>
      <c r="O61" s="112" t="str">
        <f>IF(ISBLANK(M61),"",VLOOKUP(CONCATENATE(L61&amp;M61),(Lists!$A$16:$E$41),5,FALSE))</f>
        <v/>
      </c>
      <c r="P61" s="158"/>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c r="BZ61" s="131"/>
      <c r="CA61" s="131"/>
      <c r="CB61" s="131"/>
      <c r="CC61" s="131"/>
      <c r="CD61" s="131"/>
      <c r="CE61" s="131"/>
      <c r="CF61" s="131"/>
      <c r="CG61" s="131"/>
      <c r="CH61" s="131"/>
      <c r="CI61" s="131"/>
      <c r="CJ61" s="131"/>
      <c r="CK61" s="131"/>
      <c r="CL61" s="131"/>
      <c r="CM61" s="131"/>
      <c r="CN61" s="131"/>
      <c r="CO61" s="131"/>
      <c r="CP61" s="131"/>
      <c r="CQ61" s="131"/>
      <c r="CR61" s="131"/>
      <c r="CS61" s="131"/>
      <c r="CT61" s="131"/>
      <c r="CU61" s="131"/>
    </row>
    <row r="62" spans="1:99" s="47" customFormat="1" ht="64.8" x14ac:dyDescent="0.3">
      <c r="A62" s="94"/>
      <c r="B62" s="106" t="s">
        <v>124</v>
      </c>
      <c r="C62" s="106" t="s">
        <v>125</v>
      </c>
      <c r="D62" s="120" t="s">
        <v>149</v>
      </c>
      <c r="E62" s="116"/>
      <c r="F62" s="117"/>
      <c r="G62" s="117"/>
      <c r="H62" s="178"/>
      <c r="I62" s="112" t="str">
        <f>IF(ISBLANK(G62),"",VLOOKUP(CONCATENATE(F62&amp;G62),(Lists!$A$16:$E$41),5,FALSE))</f>
        <v/>
      </c>
      <c r="J62" s="118"/>
      <c r="K62" s="107"/>
      <c r="L62" s="115"/>
      <c r="M62" s="115"/>
      <c r="N62" s="178" t="str">
        <f>IF(ISBLANK(M62),"",(VLOOKUP(CONCATENATE(L62&amp;M62),(Lists!$A$16:$E$41),4,FALSE)))</f>
        <v/>
      </c>
      <c r="O62" s="112" t="str">
        <f>IF(ISBLANK(M62),"",VLOOKUP(CONCATENATE(L62&amp;M62),(Lists!$A$16:$E$41),5,FALSE))</f>
        <v/>
      </c>
      <c r="P62" s="158"/>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c r="BM62" s="131"/>
      <c r="BN62" s="131"/>
      <c r="BO62" s="131"/>
      <c r="BP62" s="131"/>
      <c r="BQ62" s="131"/>
      <c r="BR62" s="131"/>
      <c r="BS62" s="131"/>
      <c r="BT62" s="131"/>
      <c r="BU62" s="131"/>
      <c r="BV62" s="131"/>
      <c r="BW62" s="131"/>
      <c r="BX62" s="131"/>
      <c r="BY62" s="131"/>
      <c r="BZ62" s="131"/>
      <c r="CA62" s="131"/>
      <c r="CB62" s="131"/>
      <c r="CC62" s="131"/>
      <c r="CD62" s="131"/>
      <c r="CE62" s="131"/>
      <c r="CF62" s="131"/>
      <c r="CG62" s="131"/>
      <c r="CH62" s="131"/>
      <c r="CI62" s="131"/>
      <c r="CJ62" s="131"/>
      <c r="CK62" s="131"/>
      <c r="CL62" s="131"/>
      <c r="CM62" s="131"/>
      <c r="CN62" s="131"/>
      <c r="CO62" s="131"/>
      <c r="CP62" s="131"/>
      <c r="CQ62" s="131"/>
      <c r="CR62" s="131"/>
      <c r="CS62" s="131"/>
      <c r="CT62" s="131"/>
      <c r="CU62" s="131"/>
    </row>
    <row r="63" spans="1:99" s="47" customFormat="1" ht="64.8" x14ac:dyDescent="0.3">
      <c r="A63" s="96"/>
      <c r="B63" s="106" t="s">
        <v>124</v>
      </c>
      <c r="C63" s="106" t="s">
        <v>66</v>
      </c>
      <c r="D63" s="120" t="s">
        <v>246</v>
      </c>
      <c r="E63" s="116"/>
      <c r="F63" s="117"/>
      <c r="G63" s="117"/>
      <c r="H63" s="178"/>
      <c r="I63" s="112" t="str">
        <f>IF(ISBLANK(G63),"",VLOOKUP(CONCATENATE(F63&amp;G63),(Lists!$A$16:$E$41),5,FALSE))</f>
        <v/>
      </c>
      <c r="J63" s="118"/>
      <c r="K63" s="107"/>
      <c r="L63" s="115"/>
      <c r="M63" s="115"/>
      <c r="N63" s="178" t="str">
        <f>IF(ISBLANK(M63),"",(VLOOKUP(CONCATENATE(L63&amp;M63),(Lists!$A$16:$E$41),4,FALSE)))</f>
        <v/>
      </c>
      <c r="O63" s="112" t="str">
        <f>IF(ISBLANK(M63),"",VLOOKUP(CONCATENATE(L63&amp;M63),(Lists!$A$16:$E$41),5,FALSE))</f>
        <v/>
      </c>
      <c r="P63" s="158"/>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1"/>
      <c r="CO63" s="131"/>
      <c r="CP63" s="131"/>
      <c r="CQ63" s="131"/>
      <c r="CR63" s="131"/>
      <c r="CS63" s="131"/>
      <c r="CT63" s="131"/>
      <c r="CU63" s="131"/>
    </row>
    <row r="64" spans="1:99" s="47" customFormat="1" ht="97.2" x14ac:dyDescent="0.3">
      <c r="A64" s="96"/>
      <c r="B64" s="106" t="s">
        <v>111</v>
      </c>
      <c r="C64" s="106" t="s">
        <v>161</v>
      </c>
      <c r="D64" s="120" t="s">
        <v>160</v>
      </c>
      <c r="E64" s="116"/>
      <c r="F64" s="117"/>
      <c r="G64" s="117"/>
      <c r="H64" s="178"/>
      <c r="I64" s="112" t="str">
        <f>IF(ISBLANK(G64),"",VLOOKUP(CONCATENATE(F64&amp;G64),(Lists!$A$16:$E$41),5,FALSE))</f>
        <v/>
      </c>
      <c r="J64" s="118"/>
      <c r="K64" s="107"/>
      <c r="L64" s="115"/>
      <c r="M64" s="115"/>
      <c r="N64" s="178" t="str">
        <f>IF(ISBLANK(M64),"",(VLOOKUP(CONCATENATE(L64&amp;M64),(Lists!$A$16:$E$41),4,FALSE)))</f>
        <v/>
      </c>
      <c r="O64" s="112" t="str">
        <f>IF(ISBLANK(M64),"",VLOOKUP(CONCATENATE(L64&amp;M64),(Lists!$A$16:$E$41),5,FALSE))</f>
        <v/>
      </c>
      <c r="P64" s="158"/>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1"/>
      <c r="CO64" s="131"/>
      <c r="CP64" s="131"/>
      <c r="CQ64" s="131"/>
      <c r="CR64" s="131"/>
      <c r="CS64" s="131"/>
      <c r="CT64" s="131"/>
      <c r="CU64" s="131"/>
    </row>
    <row r="65" spans="1:99" s="47" customFormat="1" ht="16.2" x14ac:dyDescent="0.3">
      <c r="A65" s="96"/>
      <c r="B65" s="106" t="s">
        <v>111</v>
      </c>
      <c r="C65" s="106" t="s">
        <v>112</v>
      </c>
      <c r="D65" s="120" t="s">
        <v>159</v>
      </c>
      <c r="E65" s="116"/>
      <c r="F65" s="117"/>
      <c r="G65" s="117"/>
      <c r="H65" s="178"/>
      <c r="I65" s="112" t="str">
        <f>IF(ISBLANK(G65),"",VLOOKUP(CONCATENATE(F65&amp;G65),(Lists!$A$16:$E$41),5,FALSE))</f>
        <v/>
      </c>
      <c r="J65" s="118"/>
      <c r="K65" s="107"/>
      <c r="L65" s="115"/>
      <c r="M65" s="115"/>
      <c r="N65" s="178" t="str">
        <f>IF(ISBLANK(M65),"",(VLOOKUP(CONCATENATE(L65&amp;M65),(Lists!$A$16:$E$41),4,FALSE)))</f>
        <v/>
      </c>
      <c r="O65" s="112" t="str">
        <f>IF(ISBLANK(M65),"",VLOOKUP(CONCATENATE(L65&amp;M65),(Lists!$A$16:$E$41),5,FALSE))</f>
        <v/>
      </c>
      <c r="P65" s="158"/>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1"/>
      <c r="CO65" s="131"/>
      <c r="CP65" s="131"/>
      <c r="CQ65" s="131"/>
      <c r="CR65" s="131"/>
      <c r="CS65" s="131"/>
      <c r="CT65" s="131"/>
      <c r="CU65" s="131"/>
    </row>
    <row r="66" spans="1:99" s="47" customFormat="1" ht="48.6" x14ac:dyDescent="0.3">
      <c r="A66" s="96"/>
      <c r="B66" s="106" t="s">
        <v>113</v>
      </c>
      <c r="C66" s="106" t="s">
        <v>102</v>
      </c>
      <c r="D66" s="120" t="s">
        <v>210</v>
      </c>
      <c r="E66" s="116"/>
      <c r="F66" s="117"/>
      <c r="G66" s="117"/>
      <c r="H66" s="178"/>
      <c r="I66" s="112" t="str">
        <f>IF(ISBLANK(G66),"",VLOOKUP(CONCATENATE(F66&amp;G66),(Lists!$A$16:$E$41),5,FALSE))</f>
        <v/>
      </c>
      <c r="J66" s="118"/>
      <c r="K66" s="107"/>
      <c r="L66" s="115"/>
      <c r="M66" s="115"/>
      <c r="N66" s="178" t="str">
        <f>IF(ISBLANK(M66),"",(VLOOKUP(CONCATENATE(L66&amp;M66),(Lists!$A$16:$E$41),4,FALSE)))</f>
        <v/>
      </c>
      <c r="O66" s="112" t="str">
        <f>IF(ISBLANK(M66),"",VLOOKUP(CONCATENATE(L66&amp;M66),(Lists!$A$16:$E$41),5,FALSE))</f>
        <v/>
      </c>
      <c r="P66" s="158"/>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c r="BM66" s="131"/>
      <c r="BN66" s="131"/>
      <c r="BO66" s="131"/>
      <c r="BP66" s="131"/>
      <c r="BQ66" s="131"/>
      <c r="BR66" s="131"/>
      <c r="BS66" s="131"/>
      <c r="BT66" s="131"/>
      <c r="BU66" s="131"/>
      <c r="BV66" s="131"/>
      <c r="BW66" s="131"/>
      <c r="BX66" s="131"/>
      <c r="BY66" s="131"/>
      <c r="BZ66" s="131"/>
      <c r="CA66" s="131"/>
      <c r="CB66" s="131"/>
      <c r="CC66" s="131"/>
      <c r="CD66" s="131"/>
      <c r="CE66" s="131"/>
      <c r="CF66" s="131"/>
      <c r="CG66" s="131"/>
      <c r="CH66" s="131"/>
      <c r="CI66" s="131"/>
      <c r="CJ66" s="131"/>
      <c r="CK66" s="131"/>
      <c r="CL66" s="131"/>
      <c r="CM66" s="131"/>
      <c r="CN66" s="131"/>
      <c r="CO66" s="131"/>
      <c r="CP66" s="131"/>
      <c r="CQ66" s="131"/>
      <c r="CR66" s="131"/>
      <c r="CS66" s="131"/>
      <c r="CT66" s="131"/>
      <c r="CU66" s="131"/>
    </row>
    <row r="67" spans="1:99" s="47" customFormat="1" ht="32.4" x14ac:dyDescent="0.3">
      <c r="A67" s="96"/>
      <c r="B67" s="106" t="s">
        <v>113</v>
      </c>
      <c r="C67" s="106" t="s">
        <v>103</v>
      </c>
      <c r="D67" s="120" t="s">
        <v>158</v>
      </c>
      <c r="E67" s="116"/>
      <c r="F67" s="117"/>
      <c r="G67" s="117"/>
      <c r="H67" s="178"/>
      <c r="I67" s="112" t="str">
        <f>IF(ISBLANK(G67),"",VLOOKUP(CONCATENATE(F67&amp;G67),(Lists!$A$16:$E$41),5,FALSE))</f>
        <v/>
      </c>
      <c r="J67" s="118"/>
      <c r="K67" s="107"/>
      <c r="L67" s="115"/>
      <c r="M67" s="115"/>
      <c r="N67" s="178" t="str">
        <f>IF(ISBLANK(M67),"",(VLOOKUP(CONCATENATE(L67&amp;M67),(Lists!$A$16:$E$41),4,FALSE)))</f>
        <v/>
      </c>
      <c r="O67" s="112" t="str">
        <f>IF(ISBLANK(M67),"",VLOOKUP(CONCATENATE(L67&amp;M67),(Lists!$A$16:$E$41),5,FALSE))</f>
        <v/>
      </c>
      <c r="P67" s="158"/>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row>
    <row r="68" spans="1:99" s="47" customFormat="1" ht="81" x14ac:dyDescent="0.3">
      <c r="A68" s="96"/>
      <c r="B68" s="108" t="s">
        <v>139</v>
      </c>
      <c r="C68" s="108" t="s">
        <v>147</v>
      </c>
      <c r="D68" s="122" t="s">
        <v>250</v>
      </c>
      <c r="E68" s="116"/>
      <c r="F68" s="117"/>
      <c r="G68" s="117"/>
      <c r="H68" s="178"/>
      <c r="I68" s="112" t="str">
        <f>IF(ISBLANK(G68),"",VLOOKUP(CONCATENATE(F68&amp;G68),(Lists!$A$16:$E$41),5,FALSE))</f>
        <v/>
      </c>
      <c r="J68" s="118"/>
      <c r="K68" s="107"/>
      <c r="L68" s="115"/>
      <c r="M68" s="115"/>
      <c r="N68" s="178" t="str">
        <f>IF(ISBLANK(M68),"",(VLOOKUP(CONCATENATE(L68&amp;M68),(Lists!$A$16:$E$41),4,FALSE)))</f>
        <v/>
      </c>
      <c r="O68" s="112" t="str">
        <f>IF(ISBLANK(M68),"",VLOOKUP(CONCATENATE(L68&amp;M68),(Lists!$A$16:$E$41),5,FALSE))</f>
        <v/>
      </c>
      <c r="P68" s="158"/>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c r="BM68" s="131"/>
      <c r="BN68" s="131"/>
      <c r="BO68" s="131"/>
      <c r="BP68" s="131"/>
      <c r="BQ68" s="131"/>
      <c r="BR68" s="131"/>
      <c r="BS68" s="131"/>
      <c r="BT68" s="131"/>
      <c r="BU68" s="131"/>
      <c r="BV68" s="131"/>
      <c r="BW68" s="131"/>
      <c r="BX68" s="131"/>
      <c r="BY68" s="131"/>
      <c r="BZ68" s="131"/>
      <c r="CA68" s="131"/>
      <c r="CB68" s="131"/>
      <c r="CC68" s="131"/>
      <c r="CD68" s="131"/>
      <c r="CE68" s="131"/>
      <c r="CF68" s="131"/>
      <c r="CG68" s="131"/>
      <c r="CH68" s="131"/>
      <c r="CI68" s="131"/>
      <c r="CJ68" s="131"/>
      <c r="CK68" s="131"/>
      <c r="CL68" s="131"/>
      <c r="CM68" s="131"/>
      <c r="CN68" s="131"/>
      <c r="CO68" s="131"/>
      <c r="CP68" s="131"/>
      <c r="CQ68" s="131"/>
      <c r="CR68" s="131"/>
      <c r="CS68" s="131"/>
      <c r="CT68" s="131"/>
      <c r="CU68" s="131"/>
    </row>
    <row r="69" spans="1:99" s="47" customFormat="1" ht="16.2" x14ac:dyDescent="0.3">
      <c r="A69" s="97"/>
      <c r="B69" s="106" t="s">
        <v>127</v>
      </c>
      <c r="C69" s="109"/>
      <c r="D69" s="123"/>
      <c r="E69" s="116"/>
      <c r="F69" s="117"/>
      <c r="G69" s="117"/>
      <c r="H69" s="178"/>
      <c r="I69" s="112" t="str">
        <f>IF(ISBLANK(G69),"",VLOOKUP(CONCATENATE(F69&amp;G69),(Lists!$A$16:$E$41),5,FALSE))</f>
        <v/>
      </c>
      <c r="J69" s="118"/>
      <c r="K69" s="107"/>
      <c r="L69" s="115"/>
      <c r="M69" s="115"/>
      <c r="N69" s="178" t="str">
        <f>IF(ISBLANK(M69),"",(VLOOKUP(CONCATENATE(L69&amp;M69),(Lists!$A$16:$E$41),4,FALSE)))</f>
        <v/>
      </c>
      <c r="O69" s="112" t="str">
        <f>IF(ISBLANK(M69),"",VLOOKUP(CONCATENATE(L69&amp;M69),(Lists!$A$16:$E$41),5,FALSE))</f>
        <v/>
      </c>
      <c r="P69" s="158"/>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c r="BM69" s="131"/>
      <c r="BN69" s="131"/>
      <c r="BO69" s="131"/>
      <c r="BP69" s="131"/>
      <c r="BQ69" s="131"/>
      <c r="BR69" s="131"/>
      <c r="BS69" s="131"/>
      <c r="BT69" s="131"/>
      <c r="BU69" s="131"/>
      <c r="BV69" s="131"/>
      <c r="BW69" s="131"/>
      <c r="BX69" s="131"/>
      <c r="BY69" s="131"/>
      <c r="BZ69" s="131"/>
      <c r="CA69" s="131"/>
      <c r="CB69" s="131"/>
      <c r="CC69" s="131"/>
      <c r="CD69" s="131"/>
      <c r="CE69" s="131"/>
      <c r="CF69" s="131"/>
      <c r="CG69" s="131"/>
      <c r="CH69" s="131"/>
      <c r="CI69" s="131"/>
      <c r="CJ69" s="131"/>
      <c r="CK69" s="131"/>
      <c r="CL69" s="131"/>
      <c r="CM69" s="131"/>
      <c r="CN69" s="131"/>
      <c r="CO69" s="131"/>
      <c r="CP69" s="131"/>
      <c r="CQ69" s="131"/>
      <c r="CR69" s="131"/>
      <c r="CS69" s="131"/>
      <c r="CT69" s="131"/>
      <c r="CU69" s="131"/>
    </row>
    <row r="70" spans="1:99" s="47" customFormat="1" ht="16.2" x14ac:dyDescent="0.3">
      <c r="A70" s="97"/>
      <c r="B70" s="106" t="s">
        <v>127</v>
      </c>
      <c r="C70" s="109"/>
      <c r="D70" s="123"/>
      <c r="E70" s="116"/>
      <c r="F70" s="117"/>
      <c r="G70" s="117"/>
      <c r="H70" s="178"/>
      <c r="I70" s="112" t="str">
        <f>IF(ISBLANK(G70),"",VLOOKUP(CONCATENATE(F70&amp;G70),(Lists!$A$16:$E$41),5,FALSE))</f>
        <v/>
      </c>
      <c r="J70" s="123"/>
      <c r="K70" s="110"/>
      <c r="L70" s="115"/>
      <c r="M70" s="115"/>
      <c r="N70" s="178" t="str">
        <f>IF(ISBLANK(M70),"",(VLOOKUP(CONCATENATE(L70&amp;M70),(Lists!$A$16:$E$41),4,FALSE)))</f>
        <v/>
      </c>
      <c r="O70" s="112" t="str">
        <f>IF(ISBLANK(M70),"",VLOOKUP(CONCATENATE(L70&amp;M70),(Lists!$A$16:$E$41),5,FALSE))</f>
        <v/>
      </c>
      <c r="P70" s="158"/>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c r="BM70" s="131"/>
      <c r="BN70" s="131"/>
      <c r="BO70" s="131"/>
      <c r="BP70" s="131"/>
      <c r="BQ70" s="131"/>
      <c r="BR70" s="131"/>
      <c r="BS70" s="131"/>
      <c r="BT70" s="131"/>
      <c r="BU70" s="131"/>
      <c r="BV70" s="131"/>
      <c r="BW70" s="131"/>
      <c r="BX70" s="131"/>
      <c r="BY70" s="131"/>
      <c r="BZ70" s="131"/>
      <c r="CA70" s="131"/>
      <c r="CB70" s="131"/>
      <c r="CC70" s="131"/>
      <c r="CD70" s="131"/>
      <c r="CE70" s="131"/>
      <c r="CF70" s="131"/>
      <c r="CG70" s="131"/>
      <c r="CH70" s="131"/>
      <c r="CI70" s="131"/>
      <c r="CJ70" s="131"/>
      <c r="CK70" s="131"/>
      <c r="CL70" s="131"/>
      <c r="CM70" s="131"/>
      <c r="CN70" s="131"/>
      <c r="CO70" s="131"/>
      <c r="CP70" s="131"/>
      <c r="CQ70" s="131"/>
      <c r="CR70" s="131"/>
      <c r="CS70" s="131"/>
      <c r="CT70" s="131"/>
      <c r="CU70" s="131"/>
    </row>
    <row r="71" spans="1:99" s="47" customFormat="1" ht="16.2" x14ac:dyDescent="0.3">
      <c r="A71" s="97"/>
      <c r="B71" s="106" t="s">
        <v>127</v>
      </c>
      <c r="C71" s="109"/>
      <c r="D71" s="123"/>
      <c r="E71" s="116"/>
      <c r="F71" s="117"/>
      <c r="G71" s="117"/>
      <c r="H71" s="178"/>
      <c r="I71" s="112" t="str">
        <f>IF(ISBLANK(G71),"",VLOOKUP(CONCATENATE(F71&amp;G71),(Lists!$A$16:$E$41),5,FALSE))</f>
        <v/>
      </c>
      <c r="J71" s="123"/>
      <c r="K71" s="110"/>
      <c r="L71" s="115"/>
      <c r="M71" s="115"/>
      <c r="N71" s="178" t="str">
        <f>IF(ISBLANK(M71),"",(VLOOKUP(CONCATENATE(L71&amp;M71),(Lists!$A$16:$E$41),4,FALSE)))</f>
        <v/>
      </c>
      <c r="O71" s="112" t="str">
        <f>IF(ISBLANK(M71),"",VLOOKUP(CONCATENATE(L71&amp;M71),(Lists!$A$16:$E$41),5,FALSE))</f>
        <v/>
      </c>
      <c r="P71" s="158"/>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c r="BM71" s="131"/>
      <c r="BN71" s="131"/>
      <c r="BO71" s="131"/>
      <c r="BP71" s="131"/>
      <c r="BQ71" s="131"/>
      <c r="BR71" s="131"/>
      <c r="BS71" s="131"/>
      <c r="BT71" s="131"/>
      <c r="BU71" s="131"/>
      <c r="BV71" s="131"/>
      <c r="BW71" s="131"/>
      <c r="BX71" s="131"/>
      <c r="BY71" s="131"/>
      <c r="BZ71" s="131"/>
      <c r="CA71" s="131"/>
      <c r="CB71" s="131"/>
      <c r="CC71" s="131"/>
      <c r="CD71" s="131"/>
      <c r="CE71" s="131"/>
      <c r="CF71" s="131"/>
      <c r="CG71" s="131"/>
      <c r="CH71" s="131"/>
      <c r="CI71" s="131"/>
      <c r="CJ71" s="131"/>
      <c r="CK71" s="131"/>
      <c r="CL71" s="131"/>
      <c r="CM71" s="131"/>
      <c r="CN71" s="131"/>
      <c r="CO71" s="131"/>
      <c r="CP71" s="131"/>
      <c r="CQ71" s="131"/>
      <c r="CR71" s="131"/>
      <c r="CS71" s="131"/>
      <c r="CT71" s="131"/>
      <c r="CU71" s="131"/>
    </row>
    <row r="72" spans="1:99" s="47" customFormat="1" ht="16.2" x14ac:dyDescent="0.3">
      <c r="A72" s="97"/>
      <c r="B72" s="106" t="s">
        <v>127</v>
      </c>
      <c r="C72" s="109"/>
      <c r="D72" s="123"/>
      <c r="E72" s="116"/>
      <c r="F72" s="117"/>
      <c r="G72" s="117"/>
      <c r="H72" s="178"/>
      <c r="I72" s="112" t="str">
        <f>IF(ISBLANK(G72),"",VLOOKUP(CONCATENATE(F72&amp;G72),(Lists!$A$16:$E$41),5,FALSE))</f>
        <v/>
      </c>
      <c r="J72" s="123"/>
      <c r="K72" s="110"/>
      <c r="L72" s="115"/>
      <c r="M72" s="115"/>
      <c r="N72" s="178" t="str">
        <f>IF(ISBLANK(M72),"",(VLOOKUP(CONCATENATE(L72&amp;M72),(Lists!$A$16:$E$41),4,FALSE)))</f>
        <v/>
      </c>
      <c r="O72" s="112" t="str">
        <f>IF(ISBLANK(M72),"",VLOOKUP(CONCATENATE(L72&amp;M72),(Lists!$A$16:$E$41),5,FALSE))</f>
        <v/>
      </c>
      <c r="P72" s="158"/>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1"/>
      <c r="CN72" s="131"/>
      <c r="CO72" s="131"/>
      <c r="CP72" s="131"/>
      <c r="CQ72" s="131"/>
      <c r="CR72" s="131"/>
      <c r="CS72" s="131"/>
      <c r="CT72" s="131"/>
      <c r="CU72" s="131"/>
    </row>
    <row r="73" spans="1:99" s="47" customFormat="1" ht="16.2" x14ac:dyDescent="0.3">
      <c r="A73" s="97"/>
      <c r="B73" s="106" t="s">
        <v>127</v>
      </c>
      <c r="C73" s="109"/>
      <c r="D73" s="123"/>
      <c r="E73" s="116"/>
      <c r="F73" s="117"/>
      <c r="G73" s="117"/>
      <c r="H73" s="178"/>
      <c r="I73" s="112" t="str">
        <f>IF(ISBLANK(G73),"",VLOOKUP(CONCATENATE(F73&amp;G73),(Lists!$A$16:$E$41),5,FALSE))</f>
        <v/>
      </c>
      <c r="J73" s="123"/>
      <c r="K73" s="110"/>
      <c r="L73" s="115"/>
      <c r="M73" s="115"/>
      <c r="N73" s="178" t="str">
        <f>IF(ISBLANK(M73),"",(VLOOKUP(CONCATENATE(L73&amp;M73),(Lists!$A$16:$E$41),4,FALSE)))</f>
        <v/>
      </c>
      <c r="O73" s="112" t="str">
        <f>IF(ISBLANK(M73),"",VLOOKUP(CONCATENATE(L73&amp;M73),(Lists!$A$16:$E$41),5,FALSE))</f>
        <v/>
      </c>
      <c r="P73" s="158"/>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c r="BM73" s="131"/>
      <c r="BN73" s="131"/>
      <c r="BO73" s="131"/>
      <c r="BP73" s="131"/>
      <c r="BQ73" s="131"/>
      <c r="BR73" s="131"/>
      <c r="BS73" s="131"/>
      <c r="BT73" s="131"/>
      <c r="BU73" s="131"/>
      <c r="BV73" s="131"/>
      <c r="BW73" s="131"/>
      <c r="BX73" s="131"/>
      <c r="BY73" s="131"/>
      <c r="BZ73" s="131"/>
      <c r="CA73" s="131"/>
      <c r="CB73" s="131"/>
      <c r="CC73" s="131"/>
      <c r="CD73" s="131"/>
      <c r="CE73" s="131"/>
      <c r="CF73" s="131"/>
      <c r="CG73" s="131"/>
      <c r="CH73" s="131"/>
      <c r="CI73" s="131"/>
      <c r="CJ73" s="131"/>
      <c r="CK73" s="131"/>
      <c r="CL73" s="131"/>
      <c r="CM73" s="131"/>
      <c r="CN73" s="131"/>
      <c r="CO73" s="131"/>
      <c r="CP73" s="131"/>
      <c r="CQ73" s="131"/>
      <c r="CR73" s="131"/>
      <c r="CS73" s="131"/>
      <c r="CT73" s="131"/>
      <c r="CU73" s="131"/>
    </row>
    <row r="74" spans="1:99" s="47" customFormat="1" ht="16.2" x14ac:dyDescent="0.3">
      <c r="A74" s="97"/>
      <c r="B74" s="106" t="s">
        <v>127</v>
      </c>
      <c r="C74" s="109"/>
      <c r="D74" s="123"/>
      <c r="E74" s="116"/>
      <c r="F74" s="117"/>
      <c r="G74" s="117"/>
      <c r="H74" s="178"/>
      <c r="I74" s="112" t="str">
        <f>IF(ISBLANK(G74),"",VLOOKUP(CONCATENATE(F74&amp;G74),(Lists!$A$16:$E$41),5,FALSE))</f>
        <v/>
      </c>
      <c r="J74" s="123"/>
      <c r="K74" s="110"/>
      <c r="L74" s="115"/>
      <c r="M74" s="115"/>
      <c r="N74" s="178" t="str">
        <f>IF(ISBLANK(M74),"",(VLOOKUP(CONCATENATE(L74&amp;M74),(Lists!$A$16:$E$41),4,FALSE)))</f>
        <v/>
      </c>
      <c r="O74" s="112" t="str">
        <f>IF(ISBLANK(M74),"",VLOOKUP(CONCATENATE(L74&amp;M74),(Lists!$A$16:$E$41),5,FALSE))</f>
        <v/>
      </c>
      <c r="P74" s="158"/>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c r="BM74" s="131"/>
      <c r="BN74" s="131"/>
      <c r="BO74" s="131"/>
      <c r="BP74" s="131"/>
      <c r="BQ74" s="131"/>
      <c r="BR74" s="131"/>
      <c r="BS74" s="131"/>
      <c r="BT74" s="131"/>
      <c r="BU74" s="131"/>
      <c r="BV74" s="131"/>
      <c r="BW74" s="131"/>
      <c r="BX74" s="131"/>
      <c r="BY74" s="131"/>
      <c r="BZ74" s="131"/>
      <c r="CA74" s="131"/>
      <c r="CB74" s="131"/>
      <c r="CC74" s="131"/>
      <c r="CD74" s="131"/>
      <c r="CE74" s="131"/>
      <c r="CF74" s="131"/>
      <c r="CG74" s="131"/>
      <c r="CH74" s="131"/>
      <c r="CI74" s="131"/>
      <c r="CJ74" s="131"/>
      <c r="CK74" s="131"/>
      <c r="CL74" s="131"/>
      <c r="CM74" s="131"/>
      <c r="CN74" s="131"/>
      <c r="CO74" s="131"/>
      <c r="CP74" s="131"/>
      <c r="CQ74" s="131"/>
      <c r="CR74" s="131"/>
      <c r="CS74" s="131"/>
      <c r="CT74" s="131"/>
      <c r="CU74" s="131"/>
    </row>
    <row r="75" spans="1:99" s="47" customFormat="1" ht="16.2" x14ac:dyDescent="0.3">
      <c r="A75" s="97"/>
      <c r="B75" s="106" t="s">
        <v>127</v>
      </c>
      <c r="C75" s="109"/>
      <c r="D75" s="123"/>
      <c r="E75" s="116"/>
      <c r="F75" s="117"/>
      <c r="G75" s="117"/>
      <c r="H75" s="178"/>
      <c r="I75" s="112" t="str">
        <f>IF(ISBLANK(G75),"",VLOOKUP(CONCATENATE(F75&amp;G75),(Lists!$A$16:$E$41),5,FALSE))</f>
        <v/>
      </c>
      <c r="J75" s="123"/>
      <c r="K75" s="110"/>
      <c r="L75" s="115"/>
      <c r="M75" s="115"/>
      <c r="N75" s="178" t="str">
        <f>IF(ISBLANK(M75),"",(VLOOKUP(CONCATENATE(L75&amp;M75),(Lists!$A$16:$E$41),4,FALSE)))</f>
        <v/>
      </c>
      <c r="O75" s="112" t="str">
        <f>IF(ISBLANK(M75),"",VLOOKUP(CONCATENATE(L75&amp;M75),(Lists!$A$16:$E$41),5,FALSE))</f>
        <v/>
      </c>
      <c r="P75" s="158"/>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c r="BM75" s="131"/>
      <c r="BN75" s="131"/>
      <c r="BO75" s="131"/>
      <c r="BP75" s="131"/>
      <c r="BQ75" s="131"/>
      <c r="BR75" s="131"/>
      <c r="BS75" s="131"/>
      <c r="BT75" s="131"/>
      <c r="BU75" s="131"/>
      <c r="BV75" s="131"/>
      <c r="BW75" s="131"/>
      <c r="BX75" s="131"/>
      <c r="BY75" s="131"/>
      <c r="BZ75" s="131"/>
      <c r="CA75" s="131"/>
      <c r="CB75" s="131"/>
      <c r="CC75" s="131"/>
      <c r="CD75" s="131"/>
      <c r="CE75" s="131"/>
      <c r="CF75" s="131"/>
      <c r="CG75" s="131"/>
      <c r="CH75" s="131"/>
      <c r="CI75" s="131"/>
      <c r="CJ75" s="131"/>
      <c r="CK75" s="131"/>
      <c r="CL75" s="131"/>
      <c r="CM75" s="131"/>
      <c r="CN75" s="131"/>
      <c r="CO75" s="131"/>
      <c r="CP75" s="131"/>
      <c r="CQ75" s="131"/>
      <c r="CR75" s="131"/>
      <c r="CS75" s="131"/>
      <c r="CT75" s="131"/>
      <c r="CU75" s="131"/>
    </row>
    <row r="76" spans="1:99" s="47" customFormat="1" ht="16.2" x14ac:dyDescent="0.3">
      <c r="A76" s="97"/>
      <c r="B76" s="106" t="s">
        <v>127</v>
      </c>
      <c r="C76" s="109"/>
      <c r="D76" s="123"/>
      <c r="E76" s="116"/>
      <c r="F76" s="117"/>
      <c r="G76" s="117"/>
      <c r="H76" s="178"/>
      <c r="I76" s="112" t="str">
        <f>IF(ISBLANK(G76),"",VLOOKUP(CONCATENATE(F76&amp;G76),(Lists!$A$16:$E$41),5,FALSE))</f>
        <v/>
      </c>
      <c r="J76" s="123"/>
      <c r="K76" s="110"/>
      <c r="L76" s="115"/>
      <c r="M76" s="115"/>
      <c r="N76" s="178" t="str">
        <f>IF(ISBLANK(M76),"",(VLOOKUP(CONCATENATE(L76&amp;M76),(Lists!$A$16:$E$41),4,FALSE)))</f>
        <v/>
      </c>
      <c r="O76" s="112" t="str">
        <f>IF(ISBLANK(M76),"",VLOOKUP(CONCATENATE(L76&amp;M76),(Lists!$A$16:$E$41),5,FALSE))</f>
        <v/>
      </c>
      <c r="P76" s="158"/>
      <c r="Q76" s="132"/>
      <c r="R76" s="133"/>
      <c r="S76" s="134"/>
      <c r="T76" s="49"/>
      <c r="U76" s="49"/>
      <c r="V76" s="49"/>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row>
    <row r="77" spans="1:99" s="47" customFormat="1" ht="16.2" x14ac:dyDescent="0.3">
      <c r="A77" s="97"/>
      <c r="B77" s="106" t="s">
        <v>127</v>
      </c>
      <c r="C77" s="109"/>
      <c r="D77" s="123"/>
      <c r="E77" s="116"/>
      <c r="F77" s="117"/>
      <c r="G77" s="117"/>
      <c r="H77" s="178"/>
      <c r="I77" s="112" t="str">
        <f>IF(ISBLANK(G77),"",VLOOKUP(CONCATENATE(F77&amp;G77),(Lists!$A$16:$E$41),5,FALSE))</f>
        <v/>
      </c>
      <c r="J77" s="123"/>
      <c r="K77" s="110"/>
      <c r="L77" s="115"/>
      <c r="M77" s="115"/>
      <c r="N77" s="178" t="str">
        <f>IF(ISBLANK(M77),"",(VLOOKUP(CONCATENATE(L77&amp;M77),(Lists!$A$16:$E$41),4,FALSE)))</f>
        <v/>
      </c>
      <c r="O77" s="112" t="str">
        <f>IF(ISBLANK(M77),"",VLOOKUP(CONCATENATE(L77&amp;M77),(Lists!$A$16:$E$41),5,FALSE))</f>
        <v/>
      </c>
      <c r="P77" s="158"/>
      <c r="Q77" s="132"/>
      <c r="R77" s="133"/>
      <c r="S77" s="134"/>
      <c r="T77" s="49"/>
      <c r="U77" s="49"/>
      <c r="V77" s="49"/>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1"/>
      <c r="CI77" s="131"/>
      <c r="CJ77" s="131"/>
      <c r="CK77" s="131"/>
      <c r="CL77" s="131"/>
      <c r="CM77" s="131"/>
      <c r="CN77" s="131"/>
      <c r="CO77" s="131"/>
      <c r="CP77" s="131"/>
      <c r="CQ77" s="131"/>
      <c r="CR77" s="131"/>
      <c r="CS77" s="131"/>
      <c r="CT77" s="131"/>
      <c r="CU77" s="131"/>
    </row>
    <row r="78" spans="1:99" s="47" customFormat="1" ht="16.8" thickBot="1" x14ac:dyDescent="0.35">
      <c r="A78" s="98"/>
      <c r="B78" s="106" t="s">
        <v>127</v>
      </c>
      <c r="C78" s="109"/>
      <c r="D78" s="123"/>
      <c r="E78" s="116"/>
      <c r="F78" s="117"/>
      <c r="G78" s="117"/>
      <c r="H78" s="178"/>
      <c r="I78" s="112" t="str">
        <f>IF(ISBLANK(G78),"",VLOOKUP(CONCATENATE(F78&amp;G78),(Lists!$A$16:$E$41),5,FALSE))</f>
        <v/>
      </c>
      <c r="J78" s="123"/>
      <c r="K78" s="110"/>
      <c r="L78" s="115"/>
      <c r="M78" s="115"/>
      <c r="N78" s="178" t="str">
        <f>IF(ISBLANK(M78),"",(VLOOKUP(CONCATENATE(L78&amp;M78),(Lists!$A$16:$E$41),4,FALSE)))</f>
        <v/>
      </c>
      <c r="O78" s="112" t="str">
        <f>IF(ISBLANK(M78),"",VLOOKUP(CONCATENATE(L78&amp;M78),(Lists!$A$16:$E$41),5,FALSE))</f>
        <v/>
      </c>
      <c r="P78" s="158"/>
      <c r="Q78" s="132"/>
      <c r="R78" s="133"/>
      <c r="S78" s="134"/>
      <c r="T78" s="49"/>
      <c r="U78" s="49"/>
      <c r="V78" s="49"/>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c r="BM78" s="131"/>
      <c r="BN78" s="131"/>
      <c r="BO78" s="131"/>
      <c r="BP78" s="131"/>
      <c r="BQ78" s="131"/>
      <c r="BR78" s="131"/>
      <c r="BS78" s="131"/>
      <c r="BT78" s="131"/>
      <c r="BU78" s="131"/>
      <c r="BV78" s="131"/>
      <c r="BW78" s="131"/>
      <c r="BX78" s="131"/>
      <c r="BY78" s="131"/>
      <c r="BZ78" s="131"/>
      <c r="CA78" s="131"/>
      <c r="CB78" s="131"/>
      <c r="CC78" s="131"/>
      <c r="CD78" s="131"/>
      <c r="CE78" s="131"/>
      <c r="CF78" s="131"/>
      <c r="CG78" s="131"/>
      <c r="CH78" s="131"/>
      <c r="CI78" s="131"/>
      <c r="CJ78" s="131"/>
      <c r="CK78" s="131"/>
      <c r="CL78" s="131"/>
      <c r="CM78" s="131"/>
      <c r="CN78" s="131"/>
      <c r="CO78" s="131"/>
      <c r="CP78" s="131"/>
      <c r="CQ78" s="131"/>
      <c r="CR78" s="131"/>
      <c r="CS78" s="131"/>
      <c r="CT78" s="131"/>
      <c r="CU78" s="131"/>
    </row>
    <row r="79" spans="1:99" s="47" customFormat="1" x14ac:dyDescent="0.4">
      <c r="A79" s="48"/>
      <c r="B79" s="50"/>
      <c r="C79" s="50"/>
      <c r="D79" s="40"/>
      <c r="E79" s="40"/>
      <c r="F79" s="40"/>
      <c r="G79" s="44"/>
      <c r="H79" s="44"/>
      <c r="I79" s="44"/>
      <c r="J79" s="44"/>
      <c r="K79" s="44"/>
      <c r="L79" s="85"/>
      <c r="M79" s="55"/>
      <c r="N79" s="55"/>
      <c r="O79" s="51"/>
      <c r="P79" s="51"/>
      <c r="Q79" s="132"/>
      <c r="R79" s="133"/>
      <c r="S79" s="134"/>
      <c r="T79" s="49"/>
      <c r="U79" s="49"/>
      <c r="V79" s="49"/>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c r="BM79" s="131"/>
      <c r="BN79" s="131"/>
      <c r="BO79" s="131"/>
      <c r="BP79" s="131"/>
      <c r="BQ79" s="131"/>
      <c r="BR79" s="131"/>
      <c r="BS79" s="131"/>
      <c r="BT79" s="131"/>
      <c r="BU79" s="131"/>
      <c r="BV79" s="131"/>
      <c r="BW79" s="131"/>
      <c r="BX79" s="131"/>
      <c r="BY79" s="131"/>
      <c r="BZ79" s="131"/>
      <c r="CA79" s="131"/>
      <c r="CB79" s="131"/>
      <c r="CC79" s="131"/>
      <c r="CD79" s="131"/>
      <c r="CE79" s="131"/>
      <c r="CF79" s="131"/>
      <c r="CG79" s="131"/>
      <c r="CH79" s="131"/>
      <c r="CI79" s="131"/>
      <c r="CJ79" s="131"/>
      <c r="CK79" s="131"/>
      <c r="CL79" s="131"/>
      <c r="CM79" s="131"/>
      <c r="CN79" s="131"/>
      <c r="CO79" s="131"/>
      <c r="CP79" s="131"/>
      <c r="CQ79" s="131"/>
      <c r="CR79" s="131"/>
      <c r="CS79" s="131"/>
      <c r="CT79" s="131"/>
      <c r="CU79" s="131"/>
    </row>
    <row r="80" spans="1:99" s="47" customFormat="1" x14ac:dyDescent="0.4">
      <c r="A80" s="48"/>
      <c r="B80" s="50"/>
      <c r="C80" s="50"/>
      <c r="D80" s="40"/>
      <c r="E80" s="40"/>
      <c r="F80" s="40"/>
      <c r="G80" s="44"/>
      <c r="H80" s="44"/>
      <c r="I80" s="44"/>
      <c r="J80" s="44"/>
      <c r="K80" s="44"/>
      <c r="L80" s="85"/>
      <c r="M80" s="55"/>
      <c r="N80" s="55"/>
      <c r="O80" s="51"/>
      <c r="P80" s="51"/>
      <c r="Q80" s="132"/>
      <c r="R80" s="133"/>
      <c r="S80" s="134"/>
      <c r="T80" s="49"/>
      <c r="U80" s="49"/>
      <c r="V80" s="49"/>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1"/>
      <c r="BR80" s="131"/>
      <c r="BS80" s="131"/>
      <c r="BT80" s="131"/>
      <c r="BU80" s="131"/>
      <c r="BV80" s="131"/>
      <c r="BW80" s="131"/>
      <c r="BX80" s="131"/>
      <c r="BY80" s="131"/>
      <c r="BZ80" s="131"/>
      <c r="CA80" s="131"/>
      <c r="CB80" s="131"/>
      <c r="CC80" s="131"/>
      <c r="CD80" s="131"/>
      <c r="CE80" s="131"/>
      <c r="CF80" s="131"/>
      <c r="CG80" s="131"/>
      <c r="CH80" s="131"/>
      <c r="CI80" s="131"/>
      <c r="CJ80" s="131"/>
      <c r="CK80" s="131"/>
      <c r="CL80" s="131"/>
      <c r="CM80" s="131"/>
      <c r="CN80" s="131"/>
      <c r="CO80" s="131"/>
      <c r="CP80" s="131"/>
      <c r="CQ80" s="131"/>
      <c r="CR80" s="131"/>
      <c r="CS80" s="131"/>
      <c r="CT80" s="131"/>
      <c r="CU80" s="131"/>
    </row>
    <row r="81" spans="1:99" s="47" customFormat="1" x14ac:dyDescent="0.4">
      <c r="A81" s="48"/>
      <c r="B81" s="50"/>
      <c r="C81" s="50"/>
      <c r="D81" s="40"/>
      <c r="E81" s="40"/>
      <c r="F81" s="40"/>
      <c r="G81" s="44"/>
      <c r="H81" s="44"/>
      <c r="I81" s="44"/>
      <c r="J81" s="44"/>
      <c r="K81" s="44"/>
      <c r="L81" s="85"/>
      <c r="M81" s="55"/>
      <c r="N81" s="55"/>
      <c r="O81" s="51"/>
      <c r="P81" s="51"/>
      <c r="Q81" s="132"/>
      <c r="R81" s="133"/>
      <c r="S81" s="134"/>
      <c r="T81" s="49"/>
      <c r="U81" s="49"/>
      <c r="V81" s="49"/>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c r="BM81" s="131"/>
      <c r="BN81" s="131"/>
      <c r="BO81" s="131"/>
      <c r="BP81" s="131"/>
      <c r="BQ81" s="131"/>
      <c r="BR81" s="131"/>
      <c r="BS81" s="131"/>
      <c r="BT81" s="131"/>
      <c r="BU81" s="131"/>
      <c r="BV81" s="131"/>
      <c r="BW81" s="131"/>
      <c r="BX81" s="131"/>
      <c r="BY81" s="131"/>
      <c r="BZ81" s="131"/>
      <c r="CA81" s="131"/>
      <c r="CB81" s="131"/>
      <c r="CC81" s="131"/>
      <c r="CD81" s="131"/>
      <c r="CE81" s="131"/>
      <c r="CF81" s="131"/>
      <c r="CG81" s="131"/>
      <c r="CH81" s="131"/>
      <c r="CI81" s="131"/>
      <c r="CJ81" s="131"/>
      <c r="CK81" s="131"/>
      <c r="CL81" s="131"/>
      <c r="CM81" s="131"/>
      <c r="CN81" s="131"/>
      <c r="CO81" s="131"/>
      <c r="CP81" s="131"/>
      <c r="CQ81" s="131"/>
      <c r="CR81" s="131"/>
      <c r="CS81" s="131"/>
      <c r="CT81" s="131"/>
      <c r="CU81" s="131"/>
    </row>
    <row r="82" spans="1:99" x14ac:dyDescent="0.4">
      <c r="D82" s="40"/>
      <c r="E82" s="40"/>
      <c r="F82" s="40"/>
      <c r="L82" s="85"/>
      <c r="M82" s="55"/>
      <c r="N82" s="55"/>
      <c r="O82" s="51"/>
      <c r="P82" s="51"/>
      <c r="Q82" s="135"/>
      <c r="R82" s="136"/>
      <c r="S82" s="137"/>
      <c r="T82" s="53"/>
      <c r="U82" s="53"/>
      <c r="V82" s="53"/>
    </row>
    <row r="83" spans="1:99" x14ac:dyDescent="0.4">
      <c r="A83" s="54"/>
      <c r="D83" s="40"/>
      <c r="E83" s="40"/>
      <c r="F83" s="40"/>
      <c r="L83" s="85"/>
      <c r="M83" s="55"/>
      <c r="N83" s="55"/>
      <c r="O83" s="51"/>
      <c r="P83" s="51"/>
      <c r="Q83" s="135"/>
      <c r="R83" s="136"/>
      <c r="S83" s="137"/>
      <c r="T83" s="53"/>
      <c r="U83" s="53"/>
      <c r="V83" s="53"/>
    </row>
    <row r="84" spans="1:99" x14ac:dyDescent="0.4">
      <c r="D84" s="40"/>
      <c r="E84" s="41"/>
      <c r="F84" s="41"/>
      <c r="L84" s="85"/>
      <c r="M84" s="55"/>
      <c r="N84" s="55"/>
      <c r="O84" s="51"/>
      <c r="P84" s="51"/>
      <c r="Q84" s="135"/>
      <c r="R84" s="136"/>
      <c r="S84" s="137"/>
      <c r="T84" s="53"/>
      <c r="U84" s="53"/>
      <c r="V84" s="53"/>
    </row>
    <row r="85" spans="1:99" x14ac:dyDescent="0.4">
      <c r="D85" s="40"/>
      <c r="E85" s="56"/>
      <c r="F85" s="56"/>
      <c r="L85" s="85"/>
      <c r="M85" s="55"/>
      <c r="N85" s="55"/>
      <c r="O85" s="57"/>
      <c r="P85" s="52"/>
      <c r="Q85" s="135"/>
      <c r="R85" s="136"/>
      <c r="S85" s="137"/>
      <c r="T85" s="53"/>
      <c r="U85" s="53"/>
      <c r="V85" s="53"/>
    </row>
    <row r="86" spans="1:99" x14ac:dyDescent="0.4">
      <c r="D86" s="40"/>
      <c r="E86" s="56"/>
      <c r="F86" s="56"/>
      <c r="L86" s="85"/>
      <c r="M86" s="55"/>
      <c r="N86" s="55"/>
      <c r="O86" s="57"/>
      <c r="P86" s="52"/>
      <c r="Q86" s="135"/>
      <c r="R86" s="136"/>
      <c r="S86" s="137"/>
      <c r="T86" s="53"/>
      <c r="U86" s="53"/>
      <c r="V86" s="53"/>
    </row>
    <row r="87" spans="1:99" x14ac:dyDescent="0.4">
      <c r="D87" s="42"/>
      <c r="E87" s="56"/>
      <c r="F87" s="56"/>
      <c r="L87" s="85"/>
      <c r="M87" s="55"/>
      <c r="N87" s="55"/>
      <c r="O87" s="57"/>
      <c r="P87" s="52"/>
      <c r="Q87" s="135"/>
      <c r="R87" s="136"/>
      <c r="S87" s="137"/>
      <c r="T87" s="53"/>
      <c r="U87" s="53"/>
      <c r="V87" s="53"/>
    </row>
    <row r="88" spans="1:99" x14ac:dyDescent="0.4">
      <c r="D88" s="56"/>
      <c r="E88" s="56"/>
      <c r="F88" s="56"/>
      <c r="L88" s="85"/>
      <c r="M88" s="55"/>
      <c r="N88" s="55"/>
      <c r="O88" s="57"/>
      <c r="P88" s="52"/>
      <c r="Q88" s="135"/>
      <c r="R88" s="136"/>
      <c r="S88" s="137"/>
      <c r="T88" s="53"/>
      <c r="U88" s="53"/>
      <c r="V88" s="53"/>
    </row>
    <row r="89" spans="1:99" x14ac:dyDescent="0.4">
      <c r="D89" s="56"/>
      <c r="E89" s="56"/>
      <c r="F89" s="56"/>
      <c r="L89" s="85"/>
      <c r="M89" s="55"/>
      <c r="N89" s="55"/>
      <c r="O89" s="57"/>
      <c r="P89" s="52"/>
      <c r="Q89" s="135"/>
      <c r="R89" s="136"/>
      <c r="S89" s="137"/>
      <c r="T89" s="53"/>
      <c r="U89" s="53"/>
      <c r="V89" s="53"/>
    </row>
    <row r="90" spans="1:99" x14ac:dyDescent="0.4">
      <c r="D90" s="43"/>
      <c r="E90" s="43"/>
      <c r="F90" s="43"/>
      <c r="L90" s="85"/>
      <c r="M90" s="55"/>
      <c r="N90" s="55"/>
      <c r="O90" s="57"/>
      <c r="P90" s="52"/>
      <c r="Q90" s="135"/>
      <c r="R90" s="136"/>
      <c r="S90" s="137"/>
      <c r="T90" s="53"/>
      <c r="U90" s="53"/>
      <c r="V90" s="53"/>
    </row>
    <row r="91" spans="1:99" x14ac:dyDescent="0.4">
      <c r="A91" s="54"/>
      <c r="D91" s="43"/>
      <c r="E91" s="43"/>
      <c r="F91" s="43"/>
      <c r="L91" s="85"/>
      <c r="M91" s="55"/>
      <c r="N91" s="55"/>
      <c r="O91" s="57"/>
      <c r="P91" s="52"/>
      <c r="Q91" s="135"/>
      <c r="R91" s="136"/>
      <c r="S91" s="137"/>
      <c r="T91" s="53"/>
      <c r="U91" s="53"/>
      <c r="V91" s="53"/>
    </row>
    <row r="92" spans="1:99" x14ac:dyDescent="0.4">
      <c r="A92" s="54"/>
      <c r="D92" s="43"/>
      <c r="E92" s="43"/>
      <c r="F92" s="43"/>
      <c r="L92" s="85"/>
      <c r="M92" s="55"/>
      <c r="N92" s="55"/>
      <c r="O92" s="57"/>
      <c r="P92" s="52"/>
      <c r="Q92" s="135"/>
      <c r="R92" s="136"/>
      <c r="S92" s="137"/>
      <c r="T92" s="53"/>
      <c r="U92" s="53"/>
      <c r="V92" s="53"/>
    </row>
    <row r="93" spans="1:99" x14ac:dyDescent="0.4">
      <c r="D93" s="43"/>
      <c r="E93" s="43"/>
      <c r="F93" s="43"/>
      <c r="L93" s="85"/>
      <c r="M93" s="55"/>
      <c r="N93" s="55"/>
      <c r="O93" s="57"/>
      <c r="P93" s="52"/>
      <c r="Q93" s="138"/>
      <c r="R93" s="135"/>
      <c r="S93" s="136"/>
      <c r="T93" s="137"/>
      <c r="U93" s="53"/>
      <c r="V93" s="53"/>
      <c r="W93" s="53"/>
    </row>
    <row r="94" spans="1:99" x14ac:dyDescent="0.4">
      <c r="D94" s="43"/>
      <c r="E94" s="43"/>
      <c r="F94" s="43"/>
      <c r="L94" s="85"/>
      <c r="M94" s="55"/>
      <c r="N94" s="55"/>
      <c r="O94" s="57"/>
      <c r="P94" s="52"/>
      <c r="Q94" s="138"/>
      <c r="R94" s="135"/>
      <c r="S94" s="136"/>
      <c r="T94" s="137"/>
      <c r="U94" s="53"/>
      <c r="V94" s="53"/>
      <c r="W94" s="53"/>
    </row>
    <row r="95" spans="1:99" x14ac:dyDescent="0.4">
      <c r="D95" s="43"/>
      <c r="E95" s="43"/>
      <c r="F95" s="43"/>
      <c r="L95" s="85"/>
      <c r="M95" s="55"/>
      <c r="N95" s="55"/>
      <c r="O95" s="57"/>
      <c r="P95" s="52"/>
      <c r="Q95" s="138"/>
      <c r="R95" s="135"/>
      <c r="S95" s="136"/>
      <c r="T95" s="137"/>
      <c r="U95" s="53"/>
      <c r="V95" s="53"/>
      <c r="W95" s="53"/>
    </row>
    <row r="96" spans="1:99" x14ac:dyDescent="0.4">
      <c r="D96" s="43"/>
      <c r="E96" s="43"/>
      <c r="F96" s="43"/>
      <c r="L96" s="85"/>
      <c r="M96" s="55"/>
      <c r="N96" s="55"/>
      <c r="O96" s="57"/>
      <c r="P96" s="52"/>
      <c r="Q96" s="138"/>
      <c r="R96" s="135"/>
      <c r="S96" s="136"/>
      <c r="T96" s="137"/>
      <c r="U96" s="53"/>
      <c r="V96" s="53"/>
      <c r="W96" s="53"/>
    </row>
    <row r="97" spans="4:23" x14ac:dyDescent="0.4">
      <c r="D97" s="43"/>
      <c r="E97" s="43"/>
      <c r="F97" s="43"/>
      <c r="L97" s="85"/>
      <c r="M97" s="55"/>
      <c r="N97" s="55"/>
      <c r="O97" s="57"/>
      <c r="P97" s="52"/>
      <c r="Q97" s="138"/>
      <c r="R97" s="135"/>
      <c r="S97" s="136"/>
      <c r="T97" s="137"/>
      <c r="U97" s="53"/>
      <c r="V97" s="53"/>
      <c r="W97" s="53"/>
    </row>
    <row r="98" spans="4:23" x14ac:dyDescent="0.4">
      <c r="D98" s="43"/>
      <c r="E98" s="43"/>
      <c r="F98" s="43"/>
      <c r="L98" s="85"/>
      <c r="M98" s="55"/>
      <c r="N98" s="55"/>
      <c r="O98" s="57"/>
      <c r="P98" s="52"/>
      <c r="Q98" s="138"/>
      <c r="R98" s="135"/>
      <c r="S98" s="136"/>
      <c r="T98" s="137"/>
      <c r="U98" s="53"/>
      <c r="V98" s="53"/>
      <c r="W98" s="53"/>
    </row>
    <row r="99" spans="4:23" x14ac:dyDescent="0.4">
      <c r="D99" s="43"/>
      <c r="E99" s="43"/>
      <c r="F99" s="43"/>
      <c r="L99" s="85"/>
      <c r="M99" s="55"/>
      <c r="N99" s="55"/>
      <c r="O99" s="57"/>
      <c r="P99" s="52"/>
      <c r="Q99" s="53"/>
      <c r="R99" s="53"/>
      <c r="S99" s="139"/>
      <c r="T99" s="140"/>
      <c r="U99" s="53"/>
      <c r="V99" s="53"/>
      <c r="W99" s="53"/>
    </row>
    <row r="100" spans="4:23" x14ac:dyDescent="0.4">
      <c r="D100" s="43"/>
      <c r="E100" s="43"/>
      <c r="F100" s="43"/>
      <c r="L100" s="85"/>
      <c r="M100" s="55"/>
      <c r="N100" s="55"/>
      <c r="O100" s="57"/>
      <c r="P100" s="52"/>
      <c r="Q100" s="53"/>
      <c r="R100" s="53"/>
      <c r="S100" s="139"/>
      <c r="T100" s="140"/>
      <c r="U100" s="53"/>
      <c r="V100" s="53"/>
      <c r="W100" s="53"/>
    </row>
    <row r="101" spans="4:23" x14ac:dyDescent="0.4">
      <c r="D101" s="43"/>
      <c r="E101" s="43"/>
      <c r="F101" s="43"/>
      <c r="L101" s="85"/>
      <c r="M101" s="55"/>
      <c r="N101" s="55"/>
      <c r="O101" s="57"/>
      <c r="P101" s="52"/>
      <c r="Q101" s="53"/>
      <c r="R101" s="53"/>
      <c r="S101" s="139"/>
      <c r="T101" s="140"/>
      <c r="U101" s="53"/>
      <c r="V101" s="53"/>
      <c r="W101" s="53"/>
    </row>
    <row r="102" spans="4:23" x14ac:dyDescent="0.4">
      <c r="D102" s="43"/>
      <c r="E102" s="43"/>
      <c r="F102" s="43"/>
      <c r="L102" s="85"/>
      <c r="M102" s="55"/>
      <c r="N102" s="55"/>
      <c r="O102" s="57"/>
      <c r="P102" s="52"/>
      <c r="Q102" s="53"/>
      <c r="R102" s="53"/>
      <c r="S102" s="139"/>
      <c r="T102" s="140"/>
      <c r="U102" s="53"/>
      <c r="V102" s="53"/>
      <c r="W102" s="53"/>
    </row>
    <row r="103" spans="4:23" x14ac:dyDescent="0.4">
      <c r="D103" s="43"/>
      <c r="E103" s="43"/>
      <c r="F103" s="43"/>
      <c r="L103" s="85"/>
      <c r="M103" s="55"/>
      <c r="N103" s="55"/>
      <c r="O103" s="57"/>
      <c r="P103" s="52"/>
      <c r="Q103" s="53"/>
      <c r="R103" s="53"/>
      <c r="S103" s="139"/>
      <c r="T103" s="140"/>
      <c r="U103" s="53"/>
      <c r="V103" s="53"/>
      <c r="W103" s="53"/>
    </row>
    <row r="104" spans="4:23" x14ac:dyDescent="0.4">
      <c r="D104" s="43"/>
      <c r="E104" s="43"/>
      <c r="F104" s="43"/>
      <c r="L104" s="85"/>
      <c r="M104" s="55"/>
      <c r="N104" s="55"/>
      <c r="O104" s="57"/>
      <c r="P104" s="52"/>
      <c r="Q104" s="53"/>
      <c r="R104" s="53"/>
      <c r="S104" s="139"/>
      <c r="T104" s="140"/>
      <c r="U104" s="53"/>
      <c r="V104" s="53"/>
      <c r="W104" s="53"/>
    </row>
    <row r="105" spans="4:23" x14ac:dyDescent="0.4">
      <c r="D105" s="43"/>
      <c r="E105" s="43"/>
      <c r="F105" s="43"/>
      <c r="L105" s="85"/>
      <c r="M105" s="55"/>
      <c r="N105" s="55"/>
      <c r="O105" s="57"/>
      <c r="P105" s="52"/>
      <c r="Q105" s="53"/>
      <c r="R105" s="53"/>
      <c r="S105" s="139"/>
      <c r="T105" s="140"/>
      <c r="U105" s="53"/>
      <c r="V105" s="53"/>
      <c r="W105" s="53"/>
    </row>
    <row r="106" spans="4:23" x14ac:dyDescent="0.4">
      <c r="D106" s="43"/>
      <c r="E106" s="43"/>
      <c r="F106" s="43"/>
      <c r="L106" s="85"/>
      <c r="M106" s="55"/>
      <c r="N106" s="55"/>
      <c r="O106" s="57"/>
      <c r="P106" s="52"/>
      <c r="Q106" s="53"/>
      <c r="R106" s="53"/>
      <c r="S106" s="139"/>
      <c r="T106" s="140"/>
      <c r="U106" s="53"/>
      <c r="V106" s="53"/>
      <c r="W106" s="53"/>
    </row>
    <row r="107" spans="4:23" x14ac:dyDescent="0.4">
      <c r="D107" s="43"/>
      <c r="E107" s="43"/>
      <c r="F107" s="43"/>
      <c r="L107" s="85"/>
      <c r="M107" s="55"/>
      <c r="N107" s="55"/>
      <c r="O107" s="57"/>
      <c r="P107" s="52"/>
      <c r="Q107" s="53"/>
      <c r="R107" s="53"/>
      <c r="S107" s="139"/>
      <c r="T107" s="140"/>
      <c r="U107" s="53"/>
      <c r="V107" s="53"/>
      <c r="W107" s="53"/>
    </row>
    <row r="108" spans="4:23" x14ac:dyDescent="0.4">
      <c r="D108" s="43"/>
      <c r="E108" s="43"/>
      <c r="F108" s="43"/>
      <c r="L108" s="85"/>
      <c r="M108" s="55"/>
      <c r="N108" s="55"/>
      <c r="O108" s="57"/>
      <c r="P108" s="52"/>
      <c r="Q108" s="53"/>
      <c r="R108" s="53"/>
      <c r="S108" s="139"/>
      <c r="T108" s="140"/>
      <c r="U108" s="53"/>
      <c r="V108" s="53"/>
      <c r="W108" s="53"/>
    </row>
    <row r="109" spans="4:23" x14ac:dyDescent="0.4">
      <c r="D109" s="43"/>
      <c r="E109" s="43"/>
      <c r="F109" s="43"/>
      <c r="L109" s="85"/>
      <c r="M109" s="55"/>
      <c r="N109" s="55"/>
      <c r="O109" s="57"/>
      <c r="P109" s="52"/>
      <c r="Q109" s="53"/>
      <c r="R109" s="53"/>
      <c r="S109" s="139"/>
      <c r="T109" s="140"/>
      <c r="U109" s="53"/>
      <c r="V109" s="53"/>
      <c r="W109" s="53"/>
    </row>
    <row r="110" spans="4:23" x14ac:dyDescent="0.4">
      <c r="D110" s="43"/>
      <c r="E110" s="43"/>
      <c r="F110" s="43"/>
      <c r="L110" s="85"/>
      <c r="M110" s="55"/>
      <c r="N110" s="55"/>
      <c r="O110" s="57"/>
      <c r="P110" s="52"/>
      <c r="Q110" s="53"/>
      <c r="R110" s="53"/>
      <c r="S110" s="139"/>
      <c r="T110" s="140"/>
      <c r="U110" s="53"/>
      <c r="V110" s="53"/>
      <c r="W110" s="53"/>
    </row>
    <row r="111" spans="4:23" x14ac:dyDescent="0.4">
      <c r="D111" s="43"/>
      <c r="E111" s="43"/>
      <c r="F111" s="43"/>
      <c r="L111" s="85"/>
      <c r="M111" s="55"/>
      <c r="N111" s="55"/>
      <c r="O111" s="51"/>
      <c r="P111" s="51"/>
      <c r="Q111" s="53"/>
      <c r="R111" s="53"/>
      <c r="S111" s="139"/>
      <c r="T111" s="140"/>
      <c r="U111" s="53"/>
      <c r="V111" s="53"/>
      <c r="W111" s="53"/>
    </row>
    <row r="112" spans="4:23" x14ac:dyDescent="0.4">
      <c r="D112" s="43"/>
      <c r="E112" s="43"/>
      <c r="F112" s="43"/>
      <c r="L112" s="85"/>
      <c r="M112" s="55"/>
      <c r="N112" s="55"/>
      <c r="O112" s="51"/>
      <c r="P112" s="51"/>
      <c r="Q112" s="53"/>
      <c r="R112" s="53"/>
      <c r="S112" s="139"/>
      <c r="T112" s="140"/>
      <c r="U112" s="53"/>
      <c r="V112" s="53"/>
      <c r="W112" s="53"/>
    </row>
    <row r="113" spans="4:23" x14ac:dyDescent="0.4">
      <c r="D113" s="43"/>
      <c r="E113" s="43"/>
      <c r="F113" s="43"/>
      <c r="L113" s="85"/>
      <c r="M113" s="55"/>
      <c r="N113" s="55"/>
      <c r="O113" s="51"/>
      <c r="P113" s="51"/>
      <c r="Q113" s="53"/>
      <c r="R113" s="53"/>
      <c r="S113" s="139"/>
      <c r="T113" s="140"/>
      <c r="U113" s="53"/>
      <c r="V113" s="53"/>
      <c r="W113" s="53"/>
    </row>
    <row r="114" spans="4:23" x14ac:dyDescent="0.4">
      <c r="D114" s="43"/>
      <c r="E114" s="43"/>
      <c r="F114" s="43"/>
      <c r="L114" s="85"/>
      <c r="M114" s="55"/>
      <c r="N114" s="55"/>
      <c r="O114" s="51"/>
      <c r="P114" s="51"/>
      <c r="Q114" s="53"/>
      <c r="R114" s="53"/>
      <c r="S114" s="139"/>
      <c r="T114" s="140"/>
      <c r="U114" s="53"/>
      <c r="V114" s="53"/>
      <c r="W114" s="53"/>
    </row>
    <row r="115" spans="4:23" x14ac:dyDescent="0.4">
      <c r="D115" s="43"/>
      <c r="E115" s="43"/>
      <c r="F115" s="43"/>
      <c r="L115" s="85"/>
      <c r="M115" s="55"/>
      <c r="N115" s="55"/>
      <c r="O115" s="51"/>
      <c r="P115" s="51"/>
      <c r="Q115" s="53"/>
      <c r="R115" s="53"/>
      <c r="S115" s="139"/>
      <c r="T115" s="140"/>
      <c r="U115" s="53"/>
      <c r="V115" s="53"/>
      <c r="W115" s="53"/>
    </row>
    <row r="116" spans="4:23" x14ac:dyDescent="0.4">
      <c r="D116" s="43"/>
      <c r="E116" s="43"/>
      <c r="F116" s="43"/>
      <c r="L116" s="85"/>
      <c r="M116" s="55"/>
      <c r="N116" s="55"/>
      <c r="O116" s="51"/>
      <c r="P116" s="51"/>
      <c r="Q116" s="53"/>
      <c r="R116" s="53"/>
      <c r="S116" s="139"/>
      <c r="T116" s="140"/>
      <c r="U116" s="53"/>
      <c r="V116" s="53"/>
      <c r="W116" s="53"/>
    </row>
    <row r="117" spans="4:23" x14ac:dyDescent="0.4">
      <c r="D117" s="43"/>
      <c r="E117" s="43"/>
      <c r="F117" s="43"/>
      <c r="L117" s="85"/>
      <c r="M117" s="55"/>
      <c r="N117" s="55"/>
      <c r="O117" s="51"/>
      <c r="P117" s="51"/>
      <c r="Q117" s="53"/>
      <c r="R117" s="53"/>
      <c r="S117" s="139"/>
      <c r="T117" s="140"/>
      <c r="U117" s="53"/>
      <c r="V117" s="53"/>
      <c r="W117" s="53"/>
    </row>
    <row r="118" spans="4:23" x14ac:dyDescent="0.4">
      <c r="D118" s="43"/>
      <c r="E118" s="43"/>
      <c r="F118" s="43"/>
      <c r="L118" s="85"/>
      <c r="M118" s="55"/>
      <c r="N118" s="55"/>
      <c r="O118" s="51"/>
      <c r="P118" s="51"/>
      <c r="Q118" s="53"/>
      <c r="R118" s="53"/>
      <c r="S118" s="139"/>
      <c r="T118" s="140"/>
      <c r="U118" s="53"/>
      <c r="V118" s="53"/>
      <c r="W118" s="53"/>
    </row>
    <row r="119" spans="4:23" x14ac:dyDescent="0.4">
      <c r="D119" s="43"/>
      <c r="E119" s="43"/>
      <c r="F119" s="43"/>
      <c r="L119" s="85"/>
      <c r="M119" s="55"/>
      <c r="N119" s="55"/>
      <c r="O119" s="58"/>
      <c r="P119" s="51"/>
      <c r="Q119" s="53"/>
      <c r="R119" s="53"/>
      <c r="S119" s="139"/>
      <c r="T119" s="140"/>
      <c r="U119" s="53"/>
      <c r="V119" s="53"/>
      <c r="W119" s="53"/>
    </row>
    <row r="120" spans="4:23" x14ac:dyDescent="0.4">
      <c r="D120" s="43"/>
      <c r="E120" s="43"/>
      <c r="F120" s="43"/>
      <c r="L120" s="85"/>
      <c r="M120" s="55"/>
      <c r="N120" s="55"/>
      <c r="O120" s="58"/>
      <c r="P120" s="51"/>
      <c r="Q120" s="53"/>
      <c r="R120" s="53"/>
      <c r="S120" s="139"/>
      <c r="T120" s="140"/>
      <c r="U120" s="53"/>
      <c r="V120" s="53"/>
      <c r="W120" s="53"/>
    </row>
    <row r="121" spans="4:23" x14ac:dyDescent="0.4">
      <c r="D121" s="43"/>
      <c r="E121" s="43"/>
      <c r="F121" s="43"/>
      <c r="L121" s="85"/>
      <c r="M121" s="55"/>
      <c r="N121" s="55"/>
      <c r="O121" s="58"/>
      <c r="P121" s="51"/>
      <c r="Q121" s="53"/>
      <c r="R121" s="53"/>
      <c r="S121" s="139"/>
      <c r="T121" s="140"/>
      <c r="U121" s="53"/>
      <c r="V121" s="53"/>
      <c r="W121" s="53"/>
    </row>
    <row r="122" spans="4:23" x14ac:dyDescent="0.4">
      <c r="D122" s="43"/>
      <c r="E122" s="43"/>
      <c r="F122" s="43"/>
      <c r="L122" s="85"/>
      <c r="M122" s="55"/>
      <c r="N122" s="55"/>
      <c r="O122" s="58"/>
      <c r="P122" s="51"/>
      <c r="Q122" s="53"/>
      <c r="R122" s="53"/>
      <c r="S122" s="139"/>
      <c r="T122" s="140"/>
      <c r="U122" s="53"/>
      <c r="V122" s="53"/>
      <c r="W122" s="53"/>
    </row>
    <row r="123" spans="4:23" x14ac:dyDescent="0.4">
      <c r="D123" s="43"/>
      <c r="E123" s="43"/>
      <c r="F123" s="43"/>
      <c r="L123" s="85"/>
      <c r="M123" s="55"/>
      <c r="N123" s="55"/>
      <c r="O123" s="58"/>
      <c r="P123" s="51"/>
      <c r="Q123" s="53"/>
      <c r="R123" s="53"/>
      <c r="S123" s="139"/>
      <c r="T123" s="140"/>
      <c r="U123" s="53"/>
      <c r="V123" s="53"/>
      <c r="W123" s="53"/>
    </row>
    <row r="124" spans="4:23" x14ac:dyDescent="0.4">
      <c r="D124" s="43"/>
      <c r="E124" s="43"/>
      <c r="F124" s="43"/>
      <c r="L124" s="85"/>
      <c r="M124" s="55"/>
      <c r="N124" s="55"/>
      <c r="O124" s="58"/>
      <c r="P124" s="51"/>
      <c r="Q124" s="53"/>
      <c r="R124" s="53"/>
      <c r="S124" s="139"/>
      <c r="T124" s="140"/>
      <c r="U124" s="53"/>
      <c r="V124" s="53"/>
      <c r="W124" s="53"/>
    </row>
    <row r="125" spans="4:23" x14ac:dyDescent="0.4">
      <c r="D125" s="43"/>
      <c r="E125" s="43"/>
      <c r="F125" s="43"/>
      <c r="L125" s="85"/>
      <c r="M125" s="55"/>
      <c r="N125" s="55"/>
      <c r="O125" s="58"/>
      <c r="P125" s="51"/>
      <c r="Q125" s="138"/>
      <c r="R125" s="135"/>
      <c r="S125" s="136"/>
      <c r="T125" s="137"/>
      <c r="U125" s="53"/>
      <c r="V125" s="53"/>
      <c r="W125" s="53"/>
    </row>
    <row r="126" spans="4:23" x14ac:dyDescent="0.4">
      <c r="D126" s="43"/>
      <c r="E126" s="43"/>
      <c r="F126" s="43"/>
      <c r="L126" s="85"/>
      <c r="M126" s="55"/>
      <c r="N126" s="55"/>
      <c r="O126" s="58"/>
      <c r="P126" s="51"/>
      <c r="Q126" s="138"/>
      <c r="R126" s="135"/>
      <c r="S126" s="136"/>
      <c r="T126" s="137"/>
      <c r="U126" s="53"/>
      <c r="V126" s="53"/>
      <c r="W126" s="53"/>
    </row>
    <row r="127" spans="4:23" x14ac:dyDescent="0.4">
      <c r="D127" s="43"/>
      <c r="E127" s="43"/>
      <c r="F127" s="43"/>
      <c r="L127" s="85"/>
      <c r="M127" s="55"/>
      <c r="N127" s="55"/>
      <c r="O127" s="58"/>
      <c r="P127" s="51"/>
      <c r="Q127" s="138"/>
      <c r="R127" s="135"/>
      <c r="S127" s="136"/>
      <c r="T127" s="137"/>
      <c r="U127" s="53"/>
      <c r="V127" s="53"/>
      <c r="W127" s="53"/>
    </row>
    <row r="128" spans="4:23" x14ac:dyDescent="0.4">
      <c r="D128" s="43"/>
      <c r="E128" s="43"/>
      <c r="F128" s="43"/>
      <c r="L128" s="85"/>
      <c r="M128" s="55"/>
      <c r="N128" s="55"/>
      <c r="O128" s="59"/>
      <c r="P128" s="60"/>
      <c r="Q128" s="138"/>
      <c r="R128" s="135"/>
      <c r="S128" s="136"/>
      <c r="T128" s="137"/>
      <c r="U128" s="53"/>
      <c r="V128" s="53"/>
      <c r="W128" s="53"/>
    </row>
    <row r="129" spans="1:23" x14ac:dyDescent="0.4">
      <c r="D129" s="43"/>
      <c r="E129" s="43"/>
      <c r="F129" s="43"/>
      <c r="L129" s="85"/>
      <c r="M129" s="55"/>
      <c r="N129" s="55"/>
      <c r="O129" s="59"/>
      <c r="P129" s="60"/>
      <c r="Q129" s="138"/>
      <c r="R129" s="135"/>
      <c r="S129" s="136"/>
      <c r="T129" s="137"/>
      <c r="U129" s="53"/>
      <c r="V129" s="53"/>
      <c r="W129" s="53"/>
    </row>
    <row r="130" spans="1:23" x14ac:dyDescent="0.4">
      <c r="D130" s="43"/>
      <c r="E130" s="43"/>
      <c r="F130" s="43"/>
      <c r="L130" s="85"/>
      <c r="M130" s="55"/>
      <c r="N130" s="55"/>
      <c r="O130" s="59"/>
      <c r="P130" s="60"/>
      <c r="Q130" s="138"/>
      <c r="R130" s="135"/>
      <c r="S130" s="136"/>
      <c r="T130" s="137"/>
      <c r="U130" s="53"/>
      <c r="V130" s="53"/>
      <c r="W130" s="53"/>
    </row>
    <row r="131" spans="1:23" x14ac:dyDescent="0.4">
      <c r="D131" s="43"/>
      <c r="E131" s="43"/>
      <c r="F131" s="43"/>
      <c r="L131" s="85"/>
      <c r="M131" s="55"/>
      <c r="N131" s="55"/>
      <c r="O131" s="59"/>
      <c r="P131" s="60"/>
      <c r="Q131" s="138"/>
      <c r="R131" s="135"/>
      <c r="S131" s="136"/>
      <c r="T131" s="137"/>
      <c r="U131" s="53"/>
      <c r="V131" s="53"/>
      <c r="W131" s="53"/>
    </row>
    <row r="132" spans="1:23" x14ac:dyDescent="0.4">
      <c r="D132" s="43"/>
      <c r="E132" s="43"/>
      <c r="F132" s="43"/>
      <c r="L132" s="85"/>
      <c r="M132" s="55"/>
      <c r="N132" s="55"/>
      <c r="O132" s="59"/>
      <c r="P132" s="60"/>
      <c r="Q132" s="138"/>
      <c r="R132" s="135"/>
      <c r="S132" s="136"/>
      <c r="T132" s="137"/>
      <c r="U132" s="53"/>
      <c r="V132" s="53"/>
      <c r="W132" s="53"/>
    </row>
    <row r="133" spans="1:23" s="125" customFormat="1" x14ac:dyDescent="0.4">
      <c r="A133" s="146"/>
      <c r="B133" s="146"/>
      <c r="C133" s="146"/>
      <c r="D133" s="147"/>
      <c r="E133" s="147"/>
      <c r="F133" s="147"/>
      <c r="L133" s="144"/>
      <c r="M133" s="145"/>
      <c r="N133" s="145"/>
      <c r="O133" s="148"/>
      <c r="P133" s="149"/>
      <c r="Q133" s="150"/>
      <c r="R133" s="151"/>
      <c r="S133" s="152"/>
      <c r="T133" s="153"/>
      <c r="U133" s="145"/>
      <c r="V133" s="145"/>
      <c r="W133" s="145"/>
    </row>
    <row r="134" spans="1:23" s="125" customFormat="1" x14ac:dyDescent="0.4">
      <c r="A134" s="146"/>
      <c r="B134" s="146"/>
      <c r="C134" s="146"/>
      <c r="D134" s="147"/>
      <c r="E134" s="147"/>
      <c r="F134" s="147"/>
      <c r="L134" s="144"/>
      <c r="M134" s="145"/>
      <c r="N134" s="145"/>
      <c r="O134" s="148"/>
      <c r="P134" s="149"/>
      <c r="Q134" s="150"/>
      <c r="R134" s="151"/>
      <c r="S134" s="152"/>
      <c r="T134" s="153"/>
      <c r="U134" s="145"/>
      <c r="V134" s="145"/>
      <c r="W134" s="145"/>
    </row>
    <row r="135" spans="1:23" s="125" customFormat="1" x14ac:dyDescent="0.4">
      <c r="A135" s="146"/>
      <c r="B135" s="146"/>
      <c r="C135" s="146"/>
      <c r="D135" s="147"/>
      <c r="E135" s="147"/>
      <c r="F135" s="147"/>
      <c r="L135" s="144"/>
      <c r="M135" s="145"/>
      <c r="N135" s="145"/>
      <c r="O135" s="148"/>
      <c r="P135" s="149"/>
      <c r="Q135" s="150"/>
      <c r="R135" s="151"/>
      <c r="S135" s="152"/>
      <c r="T135" s="153"/>
      <c r="U135" s="145"/>
      <c r="V135" s="145"/>
      <c r="W135" s="145"/>
    </row>
    <row r="136" spans="1:23" s="125" customFormat="1" x14ac:dyDescent="0.4">
      <c r="A136" s="146"/>
      <c r="B136" s="146"/>
      <c r="C136" s="146"/>
      <c r="D136" s="147"/>
      <c r="E136" s="147"/>
      <c r="F136" s="147"/>
      <c r="L136" s="144"/>
      <c r="M136" s="145"/>
      <c r="N136" s="145"/>
      <c r="O136" s="148"/>
      <c r="P136" s="149"/>
      <c r="Q136" s="150"/>
      <c r="R136" s="151"/>
      <c r="S136" s="152"/>
      <c r="T136" s="153"/>
      <c r="U136" s="145"/>
      <c r="V136" s="145"/>
      <c r="W136" s="145"/>
    </row>
    <row r="137" spans="1:23" s="125" customFormat="1" x14ac:dyDescent="0.4">
      <c r="A137" s="146"/>
      <c r="B137" s="146"/>
      <c r="C137" s="146"/>
      <c r="D137" s="147"/>
      <c r="L137" s="144"/>
      <c r="M137" s="145"/>
      <c r="N137" s="145"/>
      <c r="O137" s="148"/>
      <c r="P137" s="149"/>
      <c r="Q137" s="150"/>
      <c r="R137" s="151"/>
      <c r="S137" s="152"/>
      <c r="T137" s="153"/>
      <c r="U137" s="145"/>
      <c r="V137" s="145"/>
      <c r="W137" s="145"/>
    </row>
    <row r="138" spans="1:23" s="125" customFormat="1" x14ac:dyDescent="0.4">
      <c r="A138" s="146"/>
      <c r="B138" s="146"/>
      <c r="C138" s="146"/>
      <c r="D138" s="147"/>
      <c r="L138" s="144"/>
      <c r="M138" s="145"/>
      <c r="N138" s="145"/>
      <c r="O138" s="148"/>
      <c r="P138" s="149"/>
      <c r="Q138" s="150"/>
      <c r="R138" s="151"/>
      <c r="S138" s="152"/>
      <c r="T138" s="153"/>
      <c r="U138" s="145"/>
      <c r="V138" s="145"/>
      <c r="W138" s="145"/>
    </row>
    <row r="139" spans="1:23" s="125" customFormat="1" x14ac:dyDescent="0.4">
      <c r="A139" s="146"/>
      <c r="B139" s="146"/>
      <c r="C139" s="146"/>
      <c r="D139" s="147"/>
      <c r="L139" s="144"/>
      <c r="M139" s="145"/>
      <c r="N139" s="145"/>
      <c r="O139" s="148"/>
      <c r="P139" s="149"/>
      <c r="Q139" s="150"/>
      <c r="R139" s="151"/>
      <c r="S139" s="152"/>
      <c r="T139" s="153"/>
      <c r="U139" s="145"/>
      <c r="V139" s="145"/>
      <c r="W139" s="145"/>
    </row>
    <row r="140" spans="1:23" s="125" customFormat="1" x14ac:dyDescent="0.4">
      <c r="A140" s="146"/>
      <c r="B140" s="146"/>
      <c r="C140" s="146"/>
      <c r="L140" s="144"/>
      <c r="M140" s="145"/>
      <c r="N140" s="145"/>
      <c r="O140" s="148"/>
      <c r="P140" s="149"/>
      <c r="Q140" s="150"/>
      <c r="R140" s="151"/>
      <c r="S140" s="152"/>
      <c r="T140" s="153"/>
      <c r="U140" s="145"/>
      <c r="V140" s="145"/>
      <c r="W140" s="145"/>
    </row>
    <row r="141" spans="1:23" s="125" customFormat="1" x14ac:dyDescent="0.4">
      <c r="A141" s="146"/>
      <c r="B141" s="146"/>
      <c r="C141" s="146"/>
      <c r="L141" s="144"/>
      <c r="M141" s="145"/>
      <c r="N141" s="145"/>
      <c r="O141" s="148"/>
      <c r="P141" s="149"/>
      <c r="Q141" s="150"/>
      <c r="R141" s="151"/>
      <c r="S141" s="152"/>
      <c r="T141" s="153"/>
      <c r="U141" s="145"/>
      <c r="V141" s="145"/>
      <c r="W141" s="145"/>
    </row>
    <row r="142" spans="1:23" s="125" customFormat="1" x14ac:dyDescent="0.4">
      <c r="A142" s="146"/>
      <c r="B142" s="146"/>
      <c r="C142" s="146"/>
      <c r="L142" s="144"/>
      <c r="M142" s="145"/>
      <c r="N142" s="145"/>
      <c r="O142" s="148"/>
      <c r="P142" s="149"/>
      <c r="Q142" s="150"/>
      <c r="R142" s="151"/>
      <c r="S142" s="154"/>
      <c r="T142" s="155"/>
      <c r="U142" s="147"/>
      <c r="V142" s="147"/>
      <c r="W142" s="147"/>
    </row>
    <row r="143" spans="1:23" s="125" customFormat="1" x14ac:dyDescent="0.4">
      <c r="A143" s="146"/>
      <c r="B143" s="146"/>
      <c r="C143" s="146"/>
      <c r="L143" s="144"/>
      <c r="M143" s="145"/>
      <c r="N143" s="145"/>
      <c r="O143" s="148"/>
      <c r="P143" s="149"/>
      <c r="Q143" s="150"/>
      <c r="R143" s="151"/>
      <c r="S143" s="154"/>
      <c r="T143" s="155"/>
      <c r="U143" s="147"/>
      <c r="V143" s="147"/>
      <c r="W143" s="147"/>
    </row>
    <row r="144" spans="1:23" s="125" customFormat="1" x14ac:dyDescent="0.4">
      <c r="A144" s="146"/>
      <c r="B144" s="146"/>
      <c r="C144" s="146"/>
      <c r="L144" s="144"/>
      <c r="M144" s="145"/>
      <c r="N144" s="145"/>
      <c r="Q144" s="150"/>
      <c r="R144" s="151"/>
      <c r="S144" s="154"/>
      <c r="T144" s="155"/>
      <c r="U144" s="147"/>
      <c r="V144" s="147"/>
      <c r="W144" s="147"/>
    </row>
    <row r="145" spans="1:23" s="125" customFormat="1" x14ac:dyDescent="0.4">
      <c r="A145" s="146"/>
      <c r="B145" s="146"/>
      <c r="C145" s="146"/>
      <c r="L145" s="144"/>
      <c r="M145" s="145"/>
      <c r="N145" s="145"/>
      <c r="Q145" s="150"/>
      <c r="R145" s="151"/>
      <c r="S145" s="154"/>
      <c r="T145" s="155"/>
      <c r="U145" s="147"/>
      <c r="V145" s="147"/>
      <c r="W145" s="147"/>
    </row>
    <row r="146" spans="1:23" s="125" customFormat="1" x14ac:dyDescent="0.4">
      <c r="A146" s="146"/>
      <c r="B146" s="146"/>
      <c r="C146" s="146"/>
      <c r="L146" s="144"/>
      <c r="M146" s="145"/>
      <c r="N146" s="145"/>
      <c r="Q146" s="150"/>
      <c r="R146" s="151"/>
      <c r="S146" s="154"/>
      <c r="T146" s="155"/>
      <c r="U146" s="147"/>
      <c r="V146" s="147"/>
      <c r="W146" s="147"/>
    </row>
    <row r="147" spans="1:23" s="125" customFormat="1" x14ac:dyDescent="0.4">
      <c r="A147" s="146"/>
      <c r="B147" s="146"/>
      <c r="C147" s="146"/>
      <c r="L147" s="144"/>
      <c r="M147" s="145"/>
      <c r="N147" s="145"/>
      <c r="Q147" s="150"/>
      <c r="R147" s="151"/>
      <c r="S147" s="154"/>
      <c r="T147" s="155"/>
      <c r="U147" s="147"/>
      <c r="V147" s="147"/>
      <c r="W147" s="147"/>
    </row>
    <row r="148" spans="1:23" s="125" customFormat="1" x14ac:dyDescent="0.4">
      <c r="A148" s="146"/>
      <c r="B148" s="146"/>
      <c r="C148" s="146"/>
      <c r="L148" s="144"/>
      <c r="M148" s="145"/>
      <c r="N148" s="145"/>
      <c r="Q148" s="150"/>
      <c r="R148" s="151"/>
      <c r="S148" s="154"/>
      <c r="T148" s="155"/>
      <c r="U148" s="147"/>
      <c r="V148" s="147"/>
      <c r="W148" s="147"/>
    </row>
    <row r="149" spans="1:23" s="125" customFormat="1" x14ac:dyDescent="0.4">
      <c r="A149" s="146"/>
      <c r="B149" s="146"/>
      <c r="C149" s="146"/>
      <c r="L149" s="144"/>
      <c r="M149" s="145"/>
      <c r="N149" s="145"/>
      <c r="Q149" s="150"/>
      <c r="R149" s="151"/>
      <c r="S149" s="154"/>
      <c r="T149" s="155"/>
      <c r="U149" s="147"/>
      <c r="V149" s="147"/>
      <c r="W149" s="147"/>
    </row>
    <row r="150" spans="1:23" s="125" customFormat="1" x14ac:dyDescent="0.4">
      <c r="A150" s="146"/>
      <c r="B150" s="146"/>
      <c r="C150" s="146"/>
      <c r="L150" s="156"/>
      <c r="Q150" s="150"/>
      <c r="R150" s="151"/>
      <c r="S150" s="154"/>
      <c r="T150" s="155"/>
      <c r="U150" s="147"/>
      <c r="V150" s="147"/>
      <c r="W150" s="147"/>
    </row>
    <row r="151" spans="1:23" s="125" customFormat="1" x14ac:dyDescent="0.4">
      <c r="A151" s="146"/>
      <c r="B151" s="146"/>
      <c r="C151" s="146"/>
      <c r="L151" s="156"/>
      <c r="Q151" s="150"/>
      <c r="R151" s="151"/>
      <c r="S151" s="154"/>
      <c r="T151" s="155"/>
      <c r="U151" s="147"/>
      <c r="V151" s="147"/>
      <c r="W151" s="147"/>
    </row>
    <row r="152" spans="1:23" x14ac:dyDescent="0.4">
      <c r="Q152" s="141"/>
      <c r="R152" s="138"/>
      <c r="S152" s="142"/>
      <c r="T152" s="143"/>
      <c r="U152" s="61"/>
      <c r="V152" s="61"/>
      <c r="W152" s="61"/>
    </row>
    <row r="153" spans="1:23" x14ac:dyDescent="0.4">
      <c r="Q153" s="141"/>
      <c r="R153" s="138"/>
      <c r="S153" s="142"/>
      <c r="T153" s="143"/>
      <c r="U153" s="61"/>
      <c r="V153" s="61"/>
      <c r="W153" s="61"/>
    </row>
    <row r="154" spans="1:23" x14ac:dyDescent="0.4">
      <c r="Q154" s="141"/>
      <c r="R154" s="138"/>
      <c r="S154" s="142"/>
      <c r="T154" s="143"/>
      <c r="U154" s="61"/>
      <c r="V154" s="61"/>
      <c r="W154" s="61"/>
    </row>
    <row r="155" spans="1:23" x14ac:dyDescent="0.4">
      <c r="Q155" s="141"/>
      <c r="R155" s="138"/>
      <c r="S155" s="142"/>
      <c r="T155" s="143"/>
      <c r="U155" s="61"/>
      <c r="V155" s="61"/>
      <c r="W155" s="61"/>
    </row>
    <row r="156" spans="1:23" x14ac:dyDescent="0.4">
      <c r="Q156" s="141"/>
      <c r="R156" s="138"/>
      <c r="S156" s="142"/>
      <c r="T156" s="143"/>
      <c r="U156" s="61"/>
      <c r="V156" s="61"/>
      <c r="W156" s="61"/>
    </row>
    <row r="157" spans="1:23" x14ac:dyDescent="0.4">
      <c r="Q157" s="141"/>
      <c r="R157" s="138"/>
      <c r="S157" s="142"/>
      <c r="T157" s="143"/>
      <c r="U157" s="61"/>
      <c r="V157" s="61"/>
      <c r="W157" s="61"/>
    </row>
  </sheetData>
  <sheetProtection insertRows="0" insertHyperlinks="0" sort="0" autoFilter="0" pivotTables="0"/>
  <customSheetViews>
    <customSheetView guid="{DF985369-F5C3-4AD1-9455-3AD1FB30427C}" scale="50" showPageBreaks="1" fitToPage="1" printArea="1" filter="1" showAutoFilter="1" hiddenRows="1" hiddenColumns="1" topLeftCell="A17">
      <selection activeCell="C2" sqref="C2:C3"/>
      <pageMargins left="0.7" right="0.7" top="0.75" bottom="0.75" header="0.3" footer="0.3"/>
      <pageSetup paperSize="8" scale="64" fitToHeight="0" orientation="landscape"/>
      <headerFooter alignWithMargins="0">
        <oddFooter>&amp;L&amp;Z&amp;F&amp;RPage &amp;P</oddFooter>
      </headerFooter>
      <autoFilter ref="B1:O1" xr:uid="{00000000-0000-0000-0000-000000000000}">
        <filterColumn colId="4">
          <filters>
            <filter val="C-Possible"/>
          </filters>
        </filterColumn>
      </autoFilter>
    </customSheetView>
    <customSheetView guid="{0C1CD7A6-D7E9-455D-9389-8D63F9F84126}" scale="75" fitToPage="1" printArea="1" filter="1" showAutoFilter="1" hiddenRows="1" hiddenColumns="1" topLeftCell="E67">
      <selection activeCell="P70" sqref="P70"/>
      <pageMargins left="0.7" right="0.7" top="0.75" bottom="0.75" header="0.3" footer="0.3"/>
      <pageSetup paperSize="8" scale="64" fitToHeight="0" orientation="landscape"/>
      <headerFooter alignWithMargins="0">
        <oddFooter>&amp;L&amp;Z&amp;F&amp;RPage &amp;P</oddFooter>
      </headerFooter>
      <autoFilter ref="B1:O1" xr:uid="{00000000-0000-0000-0000-000000000000}">
        <filterColumn colId="4">
          <filters>
            <filter val="C-Possible"/>
          </filters>
        </filterColumn>
      </autoFilter>
    </customSheetView>
    <customSheetView guid="{A422BE13-3DFA-4568-980B-A64D3B2DF729}" scale="50" showPageBreaks="1" fitToPage="1" printArea="1" filter="1" showAutoFilter="1" hiddenRows="1" hiddenColumns="1">
      <selection activeCell="A37" sqref="A37:IV37"/>
      <pageMargins left="0.7" right="0.7" top="0.75" bottom="0.75" header="0.3" footer="0.3"/>
      <pageSetup paperSize="8" scale="64" fitToHeight="0" orientation="landscape"/>
      <headerFooter alignWithMargins="0">
        <oddFooter>&amp;L&amp;Z&amp;F&amp;RPage &amp;P</oddFooter>
      </headerFooter>
      <autoFilter ref="B1:O1" xr:uid="{00000000-0000-0000-0000-000000000000}">
        <filterColumn colId="4">
          <filters>
            <filter val="C-Possible"/>
          </filters>
        </filterColumn>
      </autoFilter>
    </customSheetView>
    <customSheetView guid="{CACF931C-06F1-4061-859D-78739E336A2B}" scale="50" showPageBreaks="1" fitToPage="1" printArea="1" filter="1" showAutoFilter="1" hiddenRows="1" hiddenColumns="1">
      <selection activeCell="J27" sqref="J27"/>
      <pageMargins left="0.7" right="0.7" top="0.75" bottom="0.75" header="0.3" footer="0.3"/>
      <pageSetup paperSize="8" scale="63" fitToHeight="0" orientation="landscape"/>
      <headerFooter alignWithMargins="0">
        <oddFooter>&amp;L&amp;Z&amp;F&amp;RPage &amp;P</oddFooter>
      </headerFooter>
      <autoFilter ref="B1:O1" xr:uid="{00000000-0000-0000-0000-000000000000}">
        <filterColumn colId="4">
          <filters>
            <filter val="C-Possible"/>
          </filters>
        </filterColumn>
      </autoFilter>
    </customSheetView>
    <customSheetView guid="{BBD541F4-F284-4B0E-A24B-997185C25112}" scale="50" showPageBreaks="1" fitToPage="1" printArea="1" filter="1" showAutoFilter="1" hiddenRows="1" hiddenColumns="1" topLeftCell="A2">
      <selection activeCell="J11" sqref="J11"/>
      <pageMargins left="0.7" right="0.7" top="0.75" bottom="0.75" header="0.3" footer="0.3"/>
      <pageSetup paperSize="8" scale="39" fitToHeight="0" orientation="landscape"/>
      <headerFooter alignWithMargins="0">
        <oddFooter>&amp;L&amp;Z&amp;F&amp;RPage &amp;P</oddFooter>
      </headerFooter>
      <autoFilter ref="B1:O1" xr:uid="{00000000-0000-0000-0000-000000000000}">
        <filterColumn colId="4">
          <filters>
            <filter val="C-Possible"/>
          </filters>
        </filterColumn>
      </autoFilter>
    </customSheetView>
  </customSheetViews>
  <mergeCells count="15">
    <mergeCell ref="F4:H4"/>
    <mergeCell ref="F7:I8"/>
    <mergeCell ref="B1:N1"/>
    <mergeCell ref="C2:E2"/>
    <mergeCell ref="C3:E3"/>
    <mergeCell ref="C4:E4"/>
    <mergeCell ref="J7:J8"/>
    <mergeCell ref="B6:P6"/>
    <mergeCell ref="F2:H2"/>
    <mergeCell ref="L7:O8"/>
    <mergeCell ref="I2:K2"/>
    <mergeCell ref="I3:K3"/>
    <mergeCell ref="I4:K4"/>
    <mergeCell ref="F3:H3"/>
    <mergeCell ref="M2:P4"/>
  </mergeCells>
  <phoneticPr fontId="4" type="noConversion"/>
  <conditionalFormatting sqref="N10:N78">
    <cfRule type="cellIs" dxfId="65" priority="1026" stopIfTrue="1" operator="equal">
      <formula>"Very High"</formula>
    </cfRule>
    <cfRule type="cellIs" dxfId="64" priority="1027" stopIfTrue="1" operator="equal">
      <formula>"high"</formula>
    </cfRule>
    <cfRule type="cellIs" dxfId="63" priority="1028" stopIfTrue="1" operator="equal">
      <formula>"Medium"</formula>
    </cfRule>
  </conditionalFormatting>
  <conditionalFormatting sqref="N10:N78">
    <cfRule type="cellIs" dxfId="62" priority="666" stopIfTrue="1" operator="equal">
      <formula>"Low"</formula>
    </cfRule>
  </conditionalFormatting>
  <conditionalFormatting sqref="F41 F38:G38 F15:G15 F20:G31 F18:G18 F13:G13 J64:K78 J13:K13 J18:K18 J49:K60 J47:K47 J20:K31 J15:K15 J38:K39 J41:K41 F39 G39:G78 L10:P78">
    <cfRule type="expression" dxfId="61" priority="665">
      <formula>$E10="No"</formula>
    </cfRule>
  </conditionalFormatting>
  <conditionalFormatting sqref="J61:K61">
    <cfRule type="expression" dxfId="60" priority="560">
      <formula>$E61="No"</formula>
    </cfRule>
  </conditionalFormatting>
  <conditionalFormatting sqref="J62:K63">
    <cfRule type="expression" dxfId="59" priority="555">
      <formula>$E62="No"</formula>
    </cfRule>
  </conditionalFormatting>
  <conditionalFormatting sqref="F11:G11 J11:K11">
    <cfRule type="expression" dxfId="58" priority="540">
      <formula>$E11="No"</formula>
    </cfRule>
  </conditionalFormatting>
  <conditionalFormatting sqref="H10:H78">
    <cfRule type="cellIs" dxfId="57" priority="547" stopIfTrue="1" operator="equal">
      <formula>"Very High"</formula>
    </cfRule>
    <cfRule type="cellIs" dxfId="56" priority="548" stopIfTrue="1" operator="equal">
      <formula>"high"</formula>
    </cfRule>
    <cfRule type="cellIs" dxfId="55" priority="549" stopIfTrue="1" operator="equal">
      <formula>"Medium"</formula>
    </cfRule>
  </conditionalFormatting>
  <conditionalFormatting sqref="H10:H78">
    <cfRule type="cellIs" dxfId="54" priority="546" stopIfTrue="1" operator="equal">
      <formula>"Low"</formula>
    </cfRule>
  </conditionalFormatting>
  <conditionalFormatting sqref="F10:I10 H11:I78">
    <cfRule type="expression" dxfId="53" priority="545">
      <formula>$E10="No"</formula>
    </cfRule>
  </conditionalFormatting>
  <conditionalFormatting sqref="F12:G12 J12:K12">
    <cfRule type="expression" dxfId="52" priority="535">
      <formula>$E12="No"</formula>
    </cfRule>
  </conditionalFormatting>
  <conditionalFormatting sqref="F14:G14 J14:K14">
    <cfRule type="expression" dxfId="51" priority="460">
      <formula>$E14="No"</formula>
    </cfRule>
  </conditionalFormatting>
  <conditionalFormatting sqref="F16:G16">
    <cfRule type="expression" dxfId="50" priority="425">
      <formula>$E16="No"</formula>
    </cfRule>
  </conditionalFormatting>
  <conditionalFormatting sqref="F17:G17">
    <cfRule type="expression" dxfId="49" priority="420">
      <formula>$E17="No"</formula>
    </cfRule>
  </conditionalFormatting>
  <conditionalFormatting sqref="F32:G35 J32:K35">
    <cfRule type="expression" dxfId="48" priority="345">
      <formula>$E32="No"</formula>
    </cfRule>
  </conditionalFormatting>
  <conditionalFormatting sqref="F36:G36 J36:K36">
    <cfRule type="expression" dxfId="47" priority="325">
      <formula>$E36="No"</formula>
    </cfRule>
  </conditionalFormatting>
  <conditionalFormatting sqref="F19:G19 J19:K19">
    <cfRule type="expression" dxfId="46" priority="305">
      <formula>$E19="No"</formula>
    </cfRule>
  </conditionalFormatting>
  <conditionalFormatting sqref="F37:G37">
    <cfRule type="expression" dxfId="45" priority="295">
      <formula>$E37="No"</formula>
    </cfRule>
  </conditionalFormatting>
  <conditionalFormatting sqref="F40 J40:K40">
    <cfRule type="expression" dxfId="44" priority="285">
      <formula>$E40="No"</formula>
    </cfRule>
  </conditionalFormatting>
  <conditionalFormatting sqref="F42 J42:K42">
    <cfRule type="expression" dxfId="43" priority="265">
      <formula>$E42="No"</formula>
    </cfRule>
  </conditionalFormatting>
  <conditionalFormatting sqref="F43 J43:K43">
    <cfRule type="expression" dxfId="42" priority="255">
      <formula>$E43="No"</formula>
    </cfRule>
  </conditionalFormatting>
  <conditionalFormatting sqref="F44 J44:K44">
    <cfRule type="expression" dxfId="41" priority="240">
      <formula>$E44="No"</formula>
    </cfRule>
  </conditionalFormatting>
  <conditionalFormatting sqref="J45:K45 F45:F78">
    <cfRule type="expression" dxfId="40" priority="145">
      <formula>$E45="No"</formula>
    </cfRule>
  </conditionalFormatting>
  <conditionalFormatting sqref="J17:K17">
    <cfRule type="expression" dxfId="39" priority="124">
      <formula>$E17="No"</formula>
    </cfRule>
  </conditionalFormatting>
  <conditionalFormatting sqref="J16:K16">
    <cfRule type="expression" dxfId="38" priority="121">
      <formula>$E16="No"</formula>
    </cfRule>
  </conditionalFormatting>
  <conditionalFormatting sqref="J46:K46">
    <cfRule type="expression" dxfId="37" priority="111">
      <formula>$E46="No"</formula>
    </cfRule>
  </conditionalFormatting>
  <conditionalFormatting sqref="J48:K48">
    <cfRule type="expression" dxfId="36" priority="76">
      <formula>$E48="No"</formula>
    </cfRule>
  </conditionalFormatting>
  <conditionalFormatting sqref="J10:K10">
    <cfRule type="expression" dxfId="35" priority="20">
      <formula>$E10="No"</formula>
    </cfRule>
  </conditionalFormatting>
  <conditionalFormatting sqref="J37:K37">
    <cfRule type="expression" dxfId="34" priority="17">
      <formula>$E37="No"</formula>
    </cfRule>
  </conditionalFormatting>
  <conditionalFormatting sqref="C3:E3">
    <cfRule type="cellIs" dxfId="33" priority="15" operator="equal">
      <formula>"Event Name"</formula>
    </cfRule>
    <cfRule type="cellIs" dxfId="32" priority="16" operator="equal">
      <formula>"Event Name"</formula>
    </cfRule>
  </conditionalFormatting>
  <conditionalFormatting sqref="C4:E5">
    <cfRule type="cellIs" dxfId="31" priority="13" operator="equal">
      <formula>"Event Name"</formula>
    </cfRule>
    <cfRule type="cellIs" dxfId="30" priority="14" operator="equal">
      <formula>"Event Name"</formula>
    </cfRule>
  </conditionalFormatting>
  <conditionalFormatting sqref="I2:L2">
    <cfRule type="cellIs" dxfId="29" priority="11" operator="equal">
      <formula>"Event Name"</formula>
    </cfRule>
    <cfRule type="cellIs" dxfId="28" priority="12" operator="equal">
      <formula>"Event Name"</formula>
    </cfRule>
  </conditionalFormatting>
  <conditionalFormatting sqref="I3:L3">
    <cfRule type="cellIs" dxfId="27" priority="9" operator="equal">
      <formula>"Event Name"</formula>
    </cfRule>
    <cfRule type="cellIs" dxfId="26" priority="10" operator="equal">
      <formula>"Event Name"</formula>
    </cfRule>
  </conditionalFormatting>
  <conditionalFormatting sqref="I4:L5">
    <cfRule type="cellIs" dxfId="25" priority="7" operator="equal">
      <formula>"Event Name"</formula>
    </cfRule>
    <cfRule type="cellIs" dxfId="24" priority="8" operator="equal">
      <formula>"Event Name"</formula>
    </cfRule>
  </conditionalFormatting>
  <conditionalFormatting sqref="C2:E2">
    <cfRule type="cellIs" dxfId="23" priority="1" operator="equal">
      <formula>"Event Name"</formula>
    </cfRule>
    <cfRule type="cellIs" dxfId="22" priority="2" operator="equal">
      <formula>"Event Name"</formula>
    </cfRule>
  </conditionalFormatting>
  <dataValidations xWindow="1817" yWindow="848" count="7">
    <dataValidation allowBlank="1" showInputMessage="1" showErrorMessage="1" prompt="What event?" sqref="C2:E2" xr:uid="{00000000-0002-0000-0000-000000000000}"/>
    <dataValidation allowBlank="1" showInputMessage="1" showErrorMessage="1" prompt="When will the event be held?" sqref="C3:E3" xr:uid="{00000000-0002-0000-0000-000001000000}"/>
    <dataValidation allowBlank="1" showInputMessage="1" showErrorMessage="1" prompt="Include Start Time and Finish Time eg 13:00 - 22:00" sqref="C4:E5" xr:uid="{00000000-0002-0000-0000-000002000000}"/>
    <dataValidation allowBlank="1" showInputMessage="1" showErrorMessage="1" prompt="Ensure you include address of where event is being held" sqref="I2" xr:uid="{00000000-0002-0000-0000-000003000000}"/>
    <dataValidation type="date" operator="greaterThan" allowBlank="1" showInputMessage="1" showErrorMessage="1" errorTitle="Date" error="Please enter a valid date format, preferably dd-mmm-yy, which must be later than 01-Jan-03" sqref="T93:T157 S63:S92" xr:uid="{00000000-0002-0000-0000-000004000000}">
      <formula1>36892</formula1>
    </dataValidation>
    <dataValidation allowBlank="1" showInputMessage="1" showErrorMessage="1" prompt="What date did you complete this risk register?" sqref="I4:I5" xr:uid="{00000000-0002-0000-0000-000005000000}"/>
    <dataValidation allowBlank="1" showInputMessage="1" showErrorMessage="1" prompt="How many people will be at the event? Including all participants, patrons, staff, volunteers." sqref="I3" xr:uid="{00000000-0002-0000-0000-000006000000}"/>
  </dataValidations>
  <printOptions horizontalCentered="1" verticalCentered="1"/>
  <pageMargins left="0.19685039370078741" right="0.19685039370078741" top="0.23622047244094491" bottom="0.43307086614173229" header="0.19685039370078741" footer="0.23622047244094491"/>
  <pageSetup paperSize="8" scale="47" fitToHeight="0" orientation="landscape" r:id="rId1"/>
  <headerFooter alignWithMargins="0">
    <oddFooter>&amp;RPage &amp;P</oddFooter>
  </headerFooter>
  <extLst>
    <ext xmlns:x14="http://schemas.microsoft.com/office/spreadsheetml/2009/9/main" uri="{CCE6A557-97BC-4b89-ADB6-D9C93CAAB3DF}">
      <x14:dataValidations xmlns:xm="http://schemas.microsoft.com/office/excel/2006/main" xWindow="1817" yWindow="848" count="5">
        <x14:dataValidation type="list" allowBlank="1" showInputMessage="1" showErrorMessage="1" errorTitle="Percentage Complete" error="Use the drop down arrow to select a valid % complete" xr:uid="{00000000-0002-0000-0000-000007000000}">
          <x14:formula1>
            <xm:f>Lists!$A$58:$A$71</xm:f>
          </x14:formula1>
          <xm:sqref>S93:S157 R63:R92</xm:sqref>
        </x14:dataValidation>
        <x14:dataValidation type="list" allowBlank="1" showInputMessage="1" showErrorMessage="1" errorTitle="STOP" error="Only City of Swan Risk Matrix Values can be entered!" xr:uid="{00000000-0002-0000-0000-000008000000}">
          <x14:formula1>
            <xm:f>Lists!$B$2:$B$7</xm:f>
          </x14:formula1>
          <xm:sqref>G10:G78 M10:M78</xm:sqref>
        </x14:dataValidation>
        <x14:dataValidation type="list" allowBlank="1" showInputMessage="1" showErrorMessage="1" errorTitle="STOP" error="Only City of Swan Risk Matrix Values can be entered!" xr:uid="{00000000-0002-0000-0000-000009000000}">
          <x14:formula1>
            <xm:f>Lists!$B$9:$B$14</xm:f>
          </x14:formula1>
          <xm:sqref>F10:F78 L10:L78</xm:sqref>
        </x14:dataValidation>
        <x14:dataValidation type="list" allowBlank="1" showInputMessage="1" showErrorMessage="1" errorTitle="STOP" error="Enter Only &quot;Yes&quot; OR &quot;No&quot;" xr:uid="{00000000-0002-0000-0000-00000A000000}">
          <x14:formula1>
            <xm:f>Lists!$I$1:$I$2</xm:f>
          </x14:formula1>
          <xm:sqref>E10:E78</xm:sqref>
        </x14:dataValidation>
        <x14:dataValidation type="list" allowBlank="1" showInputMessage="1" showErrorMessage="1" errorTitle="STOP" error="Enter Only &quot;Yes&quot; OR &quot;No&quot; OR &quot;ALARP&quot;" prompt="ALARP = As Low As Reasonably Practical" xr:uid="{00000000-0002-0000-0000-00000B000000}">
          <x14:formula1>
            <xm:f>Lists!$K$1:$K$3</xm:f>
          </x14:formula1>
          <xm:sqref>P10:P78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4E71D-2A09-4EB2-B1C3-35DFB54A89B5}">
  <sheetPr>
    <pageSetUpPr fitToPage="1"/>
  </sheetPr>
  <dimension ref="A1:CI151"/>
  <sheetViews>
    <sheetView showGridLines="0" topLeftCell="B16" zoomScale="70" zoomScaleNormal="70" zoomScalePageLayoutView="60" workbookViewId="0">
      <selection activeCell="G7" sqref="G7"/>
    </sheetView>
  </sheetViews>
  <sheetFormatPr defaultColWidth="9.109375" defaultRowHeight="21" x14ac:dyDescent="0.4"/>
  <cols>
    <col min="1" max="1" width="9.109375" style="181" hidden="1" customWidth="1"/>
    <col min="2" max="2" width="26.6640625" style="181" customWidth="1"/>
    <col min="3" max="3" width="31.6640625" style="181" customWidth="1"/>
    <col min="4" max="4" width="122.33203125" style="179" customWidth="1"/>
    <col min="5" max="5" width="15.44140625" style="180" customWidth="1"/>
    <col min="6" max="87" width="9.109375" style="180"/>
    <col min="88" max="16384" width="9.109375" style="179"/>
  </cols>
  <sheetData>
    <row r="1" spans="1:87" ht="81.75" customHeight="1" x14ac:dyDescent="0.4">
      <c r="A1" s="231"/>
      <c r="B1" s="254" t="s">
        <v>280</v>
      </c>
      <c r="C1" s="255"/>
      <c r="D1" s="255"/>
      <c r="E1" s="187"/>
      <c r="M1" s="187"/>
      <c r="N1" s="187"/>
      <c r="O1" s="187"/>
    </row>
    <row r="2" spans="1:87" s="224" customFormat="1" ht="21" customHeight="1" thickBot="1" x14ac:dyDescent="0.35">
      <c r="A2" s="230"/>
      <c r="B2" s="229"/>
      <c r="C2" s="228"/>
      <c r="D2" s="228"/>
      <c r="E2" s="227"/>
      <c r="F2" s="226"/>
      <c r="G2" s="226"/>
      <c r="H2" s="226"/>
      <c r="I2" s="226"/>
      <c r="J2" s="226"/>
      <c r="K2" s="226"/>
      <c r="L2" s="226"/>
      <c r="M2" s="226"/>
      <c r="N2" s="226"/>
      <c r="O2" s="226"/>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row>
    <row r="3" spans="1:87" ht="131.25" customHeight="1" thickBot="1" x14ac:dyDescent="0.45">
      <c r="A3" s="223"/>
      <c r="B3" s="222" t="s">
        <v>38</v>
      </c>
      <c r="C3" s="222" t="s">
        <v>253</v>
      </c>
      <c r="D3" s="221" t="s">
        <v>110</v>
      </c>
    </row>
    <row r="4" spans="1:87" s="204" customFormat="1" ht="81" x14ac:dyDescent="0.3">
      <c r="A4" s="217"/>
      <c r="B4" s="220" t="s">
        <v>118</v>
      </c>
      <c r="C4" s="220" t="s">
        <v>168</v>
      </c>
      <c r="D4" s="219" t="s">
        <v>279</v>
      </c>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row>
    <row r="5" spans="1:87" s="204" customFormat="1" ht="113.4" x14ac:dyDescent="0.3">
      <c r="A5" s="217"/>
      <c r="B5" s="212" t="s">
        <v>118</v>
      </c>
      <c r="C5" s="212" t="s">
        <v>145</v>
      </c>
      <c r="D5" s="215" t="s">
        <v>202</v>
      </c>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205"/>
      <c r="BE5" s="205"/>
      <c r="BF5" s="205"/>
      <c r="BG5" s="205"/>
      <c r="BH5" s="205"/>
      <c r="BI5" s="205"/>
      <c r="BJ5" s="205"/>
      <c r="BK5" s="205"/>
      <c r="BL5" s="205"/>
      <c r="BM5" s="205"/>
      <c r="BN5" s="205"/>
      <c r="BO5" s="205"/>
      <c r="BP5" s="205"/>
      <c r="BQ5" s="205"/>
      <c r="BR5" s="205"/>
      <c r="BS5" s="205"/>
      <c r="BT5" s="205"/>
      <c r="BU5" s="205"/>
      <c r="BV5" s="205"/>
      <c r="BW5" s="205"/>
      <c r="BX5" s="205"/>
      <c r="BY5" s="205"/>
      <c r="BZ5" s="205"/>
      <c r="CA5" s="205"/>
      <c r="CB5" s="205"/>
      <c r="CC5" s="205"/>
      <c r="CD5" s="205"/>
      <c r="CE5" s="205"/>
      <c r="CF5" s="205"/>
      <c r="CG5" s="205"/>
      <c r="CH5" s="205"/>
      <c r="CI5" s="205"/>
    </row>
    <row r="6" spans="1:87" s="204" customFormat="1" ht="81" x14ac:dyDescent="0.3">
      <c r="A6" s="217"/>
      <c r="B6" s="212" t="s">
        <v>118</v>
      </c>
      <c r="C6" s="212" t="s">
        <v>195</v>
      </c>
      <c r="D6" s="215" t="s">
        <v>192</v>
      </c>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5"/>
      <c r="BN6" s="205"/>
      <c r="BO6" s="205"/>
      <c r="BP6" s="205"/>
      <c r="BQ6" s="205"/>
      <c r="BR6" s="205"/>
      <c r="BS6" s="205"/>
      <c r="BT6" s="205"/>
      <c r="BU6" s="205"/>
      <c r="BV6" s="205"/>
      <c r="BW6" s="205"/>
      <c r="BX6" s="205"/>
      <c r="BY6" s="205"/>
      <c r="BZ6" s="205"/>
      <c r="CA6" s="205"/>
      <c r="CB6" s="205"/>
      <c r="CC6" s="205"/>
      <c r="CD6" s="205"/>
      <c r="CE6" s="205"/>
      <c r="CF6" s="205"/>
      <c r="CG6" s="205"/>
      <c r="CH6" s="205"/>
      <c r="CI6" s="205"/>
    </row>
    <row r="7" spans="1:87" s="204" customFormat="1" ht="113.4" x14ac:dyDescent="0.3">
      <c r="A7" s="217"/>
      <c r="B7" s="212" t="s">
        <v>118</v>
      </c>
      <c r="C7" s="212" t="s">
        <v>146</v>
      </c>
      <c r="D7" s="215" t="s">
        <v>203</v>
      </c>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row>
    <row r="8" spans="1:87" s="204" customFormat="1" ht="32.4" x14ac:dyDescent="0.3">
      <c r="A8" s="217"/>
      <c r="B8" s="212" t="s">
        <v>118</v>
      </c>
      <c r="C8" s="212" t="s">
        <v>109</v>
      </c>
      <c r="D8" s="215" t="s">
        <v>196</v>
      </c>
      <c r="E8" s="205"/>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row>
    <row r="9" spans="1:87" s="204" customFormat="1" ht="129.6" x14ac:dyDescent="0.3">
      <c r="A9" s="217"/>
      <c r="B9" s="212" t="s">
        <v>118</v>
      </c>
      <c r="C9" s="212" t="s">
        <v>143</v>
      </c>
      <c r="D9" s="215" t="s">
        <v>208</v>
      </c>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row>
    <row r="10" spans="1:87" s="204" customFormat="1" ht="64.8" x14ac:dyDescent="0.3">
      <c r="A10" s="217"/>
      <c r="B10" s="212" t="s">
        <v>118</v>
      </c>
      <c r="C10" s="212" t="s">
        <v>148</v>
      </c>
      <c r="D10" s="215" t="s">
        <v>173</v>
      </c>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row>
    <row r="11" spans="1:87" s="204" customFormat="1" ht="64.8" x14ac:dyDescent="0.3">
      <c r="A11" s="217"/>
      <c r="B11" s="212" t="s">
        <v>118</v>
      </c>
      <c r="C11" s="212" t="s">
        <v>45</v>
      </c>
      <c r="D11" s="215" t="s">
        <v>171</v>
      </c>
      <c r="E11" s="205"/>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row>
    <row r="12" spans="1:87" s="204" customFormat="1" ht="97.2" x14ac:dyDescent="0.3">
      <c r="A12" s="218"/>
      <c r="B12" s="212" t="s">
        <v>118</v>
      </c>
      <c r="C12" s="212" t="s">
        <v>116</v>
      </c>
      <c r="D12" s="215" t="s">
        <v>278</v>
      </c>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s="205"/>
      <c r="BX12" s="205"/>
      <c r="BY12" s="205"/>
      <c r="BZ12" s="205"/>
      <c r="CA12" s="205"/>
      <c r="CB12" s="205"/>
      <c r="CC12" s="205"/>
      <c r="CD12" s="205"/>
      <c r="CE12" s="205"/>
      <c r="CF12" s="205"/>
      <c r="CG12" s="205"/>
      <c r="CH12" s="205"/>
      <c r="CI12" s="205"/>
    </row>
    <row r="13" spans="1:87" s="204" customFormat="1" ht="48.6" x14ac:dyDescent="0.3">
      <c r="A13" s="218"/>
      <c r="B13" s="212" t="s">
        <v>118</v>
      </c>
      <c r="C13" s="212" t="s">
        <v>67</v>
      </c>
      <c r="D13" s="215" t="s">
        <v>165</v>
      </c>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5"/>
      <c r="BK13" s="205"/>
      <c r="BL13" s="205"/>
      <c r="BM13" s="205"/>
      <c r="BN13" s="205"/>
      <c r="BO13" s="205"/>
      <c r="BP13" s="205"/>
      <c r="BQ13" s="205"/>
      <c r="BR13" s="205"/>
      <c r="BS13" s="205"/>
      <c r="BT13" s="205"/>
      <c r="BU13" s="205"/>
      <c r="BV13" s="205"/>
      <c r="BW13" s="205"/>
      <c r="BX13" s="205"/>
      <c r="BY13" s="205"/>
      <c r="BZ13" s="205"/>
      <c r="CA13" s="205"/>
      <c r="CB13" s="205"/>
      <c r="CC13" s="205"/>
      <c r="CD13" s="205"/>
      <c r="CE13" s="205"/>
      <c r="CF13" s="205"/>
      <c r="CG13" s="205"/>
      <c r="CH13" s="205"/>
      <c r="CI13" s="205"/>
    </row>
    <row r="14" spans="1:87" s="204" customFormat="1" ht="97.2" x14ac:dyDescent="0.3">
      <c r="A14" s="218"/>
      <c r="B14" s="212" t="s">
        <v>118</v>
      </c>
      <c r="C14" s="212" t="s">
        <v>40</v>
      </c>
      <c r="D14" s="215" t="s">
        <v>172</v>
      </c>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row>
    <row r="15" spans="1:87" s="204" customFormat="1" ht="141.75" customHeight="1" x14ac:dyDescent="0.3">
      <c r="A15" s="218"/>
      <c r="B15" s="212" t="s">
        <v>118</v>
      </c>
      <c r="C15" s="212" t="s">
        <v>48</v>
      </c>
      <c r="D15" s="215" t="s">
        <v>188</v>
      </c>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row>
    <row r="16" spans="1:87" s="204" customFormat="1" ht="64.8" x14ac:dyDescent="0.3">
      <c r="A16" s="218"/>
      <c r="B16" s="212" t="s">
        <v>118</v>
      </c>
      <c r="C16" s="212" t="s">
        <v>39</v>
      </c>
      <c r="D16" s="215" t="s">
        <v>277</v>
      </c>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row>
    <row r="17" spans="1:87" s="204" customFormat="1" ht="113.4" x14ac:dyDescent="0.3">
      <c r="A17" s="217"/>
      <c r="B17" s="212" t="s">
        <v>142</v>
      </c>
      <c r="C17" s="212" t="s">
        <v>71</v>
      </c>
      <c r="D17" s="215" t="s">
        <v>211</v>
      </c>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row>
    <row r="18" spans="1:87" s="204" customFormat="1" ht="178.2" x14ac:dyDescent="0.3">
      <c r="A18" s="217"/>
      <c r="B18" s="212" t="s">
        <v>142</v>
      </c>
      <c r="C18" s="212" t="s">
        <v>57</v>
      </c>
      <c r="D18" s="215" t="s">
        <v>276</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row>
    <row r="19" spans="1:87" s="204" customFormat="1" ht="113.4" x14ac:dyDescent="0.3">
      <c r="A19" s="217"/>
      <c r="B19" s="212" t="s">
        <v>142</v>
      </c>
      <c r="C19" s="212" t="s">
        <v>144</v>
      </c>
      <c r="D19" s="215" t="s">
        <v>275</v>
      </c>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row>
    <row r="20" spans="1:87" s="204" customFormat="1" ht="129.6" x14ac:dyDescent="0.3">
      <c r="A20" s="217"/>
      <c r="B20" s="212" t="s">
        <v>142</v>
      </c>
      <c r="C20" s="212" t="s">
        <v>116</v>
      </c>
      <c r="D20" s="215" t="s">
        <v>187</v>
      </c>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row>
    <row r="21" spans="1:87" s="204" customFormat="1" ht="97.2" x14ac:dyDescent="0.3">
      <c r="A21" s="217"/>
      <c r="B21" s="212" t="s">
        <v>138</v>
      </c>
      <c r="C21" s="212" t="s">
        <v>105</v>
      </c>
      <c r="D21" s="215" t="s">
        <v>174</v>
      </c>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s="205"/>
      <c r="BX21" s="205"/>
      <c r="BY21" s="205"/>
      <c r="BZ21" s="205"/>
      <c r="CA21" s="205"/>
      <c r="CB21" s="205"/>
      <c r="CC21" s="205"/>
      <c r="CD21" s="205"/>
      <c r="CE21" s="205"/>
      <c r="CF21" s="205"/>
      <c r="CG21" s="205"/>
      <c r="CH21" s="205"/>
      <c r="CI21" s="205"/>
    </row>
    <row r="22" spans="1:87" s="204" customFormat="1" ht="81" x14ac:dyDescent="0.3">
      <c r="A22" s="217"/>
      <c r="B22" s="212" t="s">
        <v>138</v>
      </c>
      <c r="C22" s="212" t="s">
        <v>49</v>
      </c>
      <c r="D22" s="215" t="s">
        <v>204</v>
      </c>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row>
    <row r="23" spans="1:87" s="204" customFormat="1" ht="113.4" x14ac:dyDescent="0.3">
      <c r="A23" s="217"/>
      <c r="B23" s="212" t="s">
        <v>52</v>
      </c>
      <c r="C23" s="212" t="s">
        <v>100</v>
      </c>
      <c r="D23" s="215" t="s">
        <v>175</v>
      </c>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s="205"/>
      <c r="BX23" s="205"/>
      <c r="BY23" s="205"/>
      <c r="BZ23" s="205"/>
      <c r="CA23" s="205"/>
      <c r="CB23" s="205"/>
      <c r="CC23" s="205"/>
      <c r="CD23" s="205"/>
      <c r="CE23" s="205"/>
      <c r="CF23" s="205"/>
      <c r="CG23" s="205"/>
      <c r="CH23" s="205"/>
      <c r="CI23" s="205"/>
    </row>
    <row r="24" spans="1:87" s="204" customFormat="1" ht="81" x14ac:dyDescent="0.3">
      <c r="A24" s="217"/>
      <c r="B24" s="212" t="s">
        <v>52</v>
      </c>
      <c r="C24" s="212" t="s">
        <v>120</v>
      </c>
      <c r="D24" s="215" t="s">
        <v>212</v>
      </c>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205"/>
      <c r="BG24" s="205"/>
      <c r="BH24" s="205"/>
      <c r="BI24" s="205"/>
      <c r="BJ24" s="205"/>
      <c r="BK24" s="205"/>
      <c r="BL24" s="205"/>
      <c r="BM24" s="205"/>
      <c r="BN24" s="205"/>
      <c r="BO24" s="205"/>
      <c r="BP24" s="205"/>
      <c r="BQ24" s="205"/>
      <c r="BR24" s="205"/>
      <c r="BS24" s="205"/>
      <c r="BT24" s="205"/>
      <c r="BU24" s="205"/>
      <c r="BV24" s="205"/>
      <c r="BW24" s="205"/>
      <c r="BX24" s="205"/>
      <c r="BY24" s="205"/>
      <c r="BZ24" s="205"/>
      <c r="CA24" s="205"/>
      <c r="CB24" s="205"/>
      <c r="CC24" s="205"/>
      <c r="CD24" s="205"/>
      <c r="CE24" s="205"/>
      <c r="CF24" s="205"/>
      <c r="CG24" s="205"/>
      <c r="CH24" s="205"/>
      <c r="CI24" s="205"/>
    </row>
    <row r="25" spans="1:87" s="204" customFormat="1" ht="81" x14ac:dyDescent="0.3">
      <c r="A25" s="217"/>
      <c r="B25" s="212" t="s">
        <v>52</v>
      </c>
      <c r="C25" s="212" t="s">
        <v>121</v>
      </c>
      <c r="D25" s="215" t="s">
        <v>184</v>
      </c>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205"/>
      <c r="BG25" s="205"/>
      <c r="BH25" s="205"/>
      <c r="BI25" s="205"/>
      <c r="BJ25" s="205"/>
      <c r="BK25" s="205"/>
      <c r="BL25" s="205"/>
      <c r="BM25" s="205"/>
      <c r="BN25" s="205"/>
      <c r="BO25" s="205"/>
      <c r="BP25" s="205"/>
      <c r="BQ25" s="205"/>
      <c r="BR25" s="205"/>
      <c r="BS25" s="205"/>
      <c r="BT25" s="205"/>
      <c r="BU25" s="205"/>
      <c r="BV25" s="205"/>
      <c r="BW25" s="205"/>
      <c r="BX25" s="205"/>
      <c r="BY25" s="205"/>
      <c r="BZ25" s="205"/>
      <c r="CA25" s="205"/>
      <c r="CB25" s="205"/>
      <c r="CC25" s="205"/>
      <c r="CD25" s="205"/>
      <c r="CE25" s="205"/>
      <c r="CF25" s="205"/>
      <c r="CG25" s="205"/>
      <c r="CH25" s="205"/>
      <c r="CI25" s="205"/>
    </row>
    <row r="26" spans="1:87" s="204" customFormat="1" ht="64.8" x14ac:dyDescent="0.3">
      <c r="A26" s="217"/>
      <c r="B26" s="212" t="s">
        <v>52</v>
      </c>
      <c r="C26" s="212" t="s">
        <v>122</v>
      </c>
      <c r="D26" s="215" t="s">
        <v>152</v>
      </c>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row>
    <row r="27" spans="1:87" s="204" customFormat="1" ht="194.4" x14ac:dyDescent="0.3">
      <c r="A27" s="217"/>
      <c r="B27" s="212" t="s">
        <v>52</v>
      </c>
      <c r="C27" s="212" t="s">
        <v>123</v>
      </c>
      <c r="D27" s="215" t="s">
        <v>274</v>
      </c>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row>
    <row r="28" spans="1:87" s="204" customFormat="1" ht="97.2" x14ac:dyDescent="0.3">
      <c r="A28" s="217"/>
      <c r="B28" s="212" t="s">
        <v>52</v>
      </c>
      <c r="C28" s="212" t="s">
        <v>54</v>
      </c>
      <c r="D28" s="215" t="s">
        <v>273</v>
      </c>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row>
    <row r="29" spans="1:87" s="204" customFormat="1" ht="81" x14ac:dyDescent="0.3">
      <c r="A29" s="217"/>
      <c r="B29" s="212" t="s">
        <v>52</v>
      </c>
      <c r="C29" s="212" t="s">
        <v>119</v>
      </c>
      <c r="D29" s="215" t="s">
        <v>272</v>
      </c>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row>
    <row r="30" spans="1:87" s="204" customFormat="1" ht="97.2" x14ac:dyDescent="0.3">
      <c r="A30" s="217"/>
      <c r="B30" s="212" t="s">
        <v>52</v>
      </c>
      <c r="C30" s="212" t="s">
        <v>104</v>
      </c>
      <c r="D30" s="215" t="s">
        <v>252</v>
      </c>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row>
    <row r="31" spans="1:87" s="204" customFormat="1" ht="97.2" x14ac:dyDescent="0.3">
      <c r="A31" s="217"/>
      <c r="B31" s="212" t="s">
        <v>52</v>
      </c>
      <c r="C31" s="212" t="s">
        <v>247</v>
      </c>
      <c r="D31" s="215" t="s">
        <v>271</v>
      </c>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row>
    <row r="32" spans="1:87" s="204" customFormat="1" ht="113.4" x14ac:dyDescent="0.3">
      <c r="A32" s="217"/>
      <c r="B32" s="212" t="s">
        <v>117</v>
      </c>
      <c r="C32" s="212" t="s">
        <v>101</v>
      </c>
      <c r="D32" s="215" t="s">
        <v>270</v>
      </c>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row>
    <row r="33" spans="1:87" s="204" customFormat="1" ht="162" x14ac:dyDescent="0.3">
      <c r="A33" s="217"/>
      <c r="B33" s="212" t="s">
        <v>134</v>
      </c>
      <c r="C33" s="212" t="s">
        <v>70</v>
      </c>
      <c r="D33" s="215" t="s">
        <v>269</v>
      </c>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row>
    <row r="34" spans="1:87" s="204" customFormat="1" ht="129.6" x14ac:dyDescent="0.3">
      <c r="A34" s="217"/>
      <c r="B34" s="212" t="s">
        <v>134</v>
      </c>
      <c r="C34" s="212" t="s">
        <v>108</v>
      </c>
      <c r="D34" s="215" t="s">
        <v>185</v>
      </c>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row>
    <row r="35" spans="1:87" s="204" customFormat="1" ht="226.8" x14ac:dyDescent="0.3">
      <c r="A35" s="217"/>
      <c r="B35" s="212" t="s">
        <v>134</v>
      </c>
      <c r="C35" s="212" t="s">
        <v>56</v>
      </c>
      <c r="D35" s="215" t="s">
        <v>268</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row>
    <row r="36" spans="1:87" s="204" customFormat="1" ht="129.6" x14ac:dyDescent="0.3">
      <c r="A36" s="217"/>
      <c r="B36" s="212" t="s">
        <v>128</v>
      </c>
      <c r="C36" s="212" t="s">
        <v>249</v>
      </c>
      <c r="D36" s="215" t="s">
        <v>256</v>
      </c>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row>
    <row r="37" spans="1:87" s="204" customFormat="1" ht="64.8" x14ac:dyDescent="0.3">
      <c r="A37" s="217"/>
      <c r="B37" s="212" t="s">
        <v>128</v>
      </c>
      <c r="C37" s="212" t="s">
        <v>107</v>
      </c>
      <c r="D37" s="215" t="s">
        <v>186</v>
      </c>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row>
    <row r="38" spans="1:87" s="204" customFormat="1" ht="64.8" x14ac:dyDescent="0.3">
      <c r="A38" s="217"/>
      <c r="B38" s="212" t="s">
        <v>128</v>
      </c>
      <c r="C38" s="212" t="s">
        <v>133</v>
      </c>
      <c r="D38" s="215" t="s">
        <v>255</v>
      </c>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5"/>
      <c r="BQ38" s="205"/>
      <c r="BR38" s="205"/>
      <c r="BS38" s="205"/>
      <c r="BT38" s="205"/>
      <c r="BU38" s="205"/>
      <c r="BV38" s="205"/>
      <c r="BW38" s="205"/>
      <c r="BX38" s="205"/>
      <c r="BY38" s="205"/>
      <c r="BZ38" s="205"/>
      <c r="CA38" s="205"/>
      <c r="CB38" s="205"/>
      <c r="CC38" s="205"/>
      <c r="CD38" s="205"/>
      <c r="CE38" s="205"/>
      <c r="CF38" s="205"/>
      <c r="CG38" s="205"/>
      <c r="CH38" s="205"/>
      <c r="CI38" s="205"/>
    </row>
    <row r="39" spans="1:87" s="204" customFormat="1" ht="64.8" x14ac:dyDescent="0.3">
      <c r="A39" s="217"/>
      <c r="B39" s="212" t="s">
        <v>128</v>
      </c>
      <c r="C39" s="212" t="s">
        <v>129</v>
      </c>
      <c r="D39" s="215" t="s">
        <v>193</v>
      </c>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5"/>
      <c r="BM39" s="205"/>
      <c r="BN39" s="205"/>
      <c r="BO39" s="205"/>
      <c r="BP39" s="205"/>
      <c r="BQ39" s="205"/>
      <c r="BR39" s="205"/>
      <c r="BS39" s="205"/>
      <c r="BT39" s="205"/>
      <c r="BU39" s="205"/>
      <c r="BV39" s="205"/>
      <c r="BW39" s="205"/>
      <c r="BX39" s="205"/>
      <c r="BY39" s="205"/>
      <c r="BZ39" s="205"/>
      <c r="CA39" s="205"/>
      <c r="CB39" s="205"/>
      <c r="CC39" s="205"/>
      <c r="CD39" s="205"/>
      <c r="CE39" s="205"/>
      <c r="CF39" s="205"/>
      <c r="CG39" s="205"/>
      <c r="CH39" s="205"/>
      <c r="CI39" s="205"/>
    </row>
    <row r="40" spans="1:87" s="204" customFormat="1" ht="64.8" x14ac:dyDescent="0.3">
      <c r="A40" s="217"/>
      <c r="B40" s="212" t="s">
        <v>128</v>
      </c>
      <c r="C40" s="212" t="s">
        <v>132</v>
      </c>
      <c r="D40" s="215" t="s">
        <v>194</v>
      </c>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c r="BZ40" s="205"/>
      <c r="CA40" s="205"/>
      <c r="CB40" s="205"/>
      <c r="CC40" s="205"/>
      <c r="CD40" s="205"/>
      <c r="CE40" s="205"/>
      <c r="CF40" s="205"/>
      <c r="CG40" s="205"/>
      <c r="CH40" s="205"/>
      <c r="CI40" s="205"/>
    </row>
    <row r="41" spans="1:87" s="204" customFormat="1" ht="129.6" x14ac:dyDescent="0.3">
      <c r="A41" s="217"/>
      <c r="B41" s="212" t="s">
        <v>128</v>
      </c>
      <c r="C41" s="212" t="s">
        <v>130</v>
      </c>
      <c r="D41" s="215" t="s">
        <v>267</v>
      </c>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row>
    <row r="42" spans="1:87" s="204" customFormat="1" ht="81" x14ac:dyDescent="0.3">
      <c r="A42" s="217"/>
      <c r="B42" s="212" t="s">
        <v>128</v>
      </c>
      <c r="C42" s="212" t="s">
        <v>46</v>
      </c>
      <c r="D42" s="215" t="s">
        <v>179</v>
      </c>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row>
    <row r="43" spans="1:87" s="204" customFormat="1" ht="64.8" x14ac:dyDescent="0.3">
      <c r="A43" s="217"/>
      <c r="B43" s="212" t="s">
        <v>128</v>
      </c>
      <c r="C43" s="212" t="s">
        <v>136</v>
      </c>
      <c r="D43" s="215" t="s">
        <v>209</v>
      </c>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5"/>
      <c r="BM43" s="205"/>
      <c r="BN43" s="205"/>
      <c r="BO43" s="205"/>
      <c r="BP43" s="205"/>
      <c r="BQ43" s="205"/>
      <c r="BR43" s="205"/>
      <c r="BS43" s="205"/>
      <c r="BT43" s="205"/>
      <c r="BU43" s="205"/>
      <c r="BV43" s="205"/>
      <c r="BW43" s="205"/>
      <c r="BX43" s="205"/>
      <c r="BY43" s="205"/>
      <c r="BZ43" s="205"/>
      <c r="CA43" s="205"/>
      <c r="CB43" s="205"/>
      <c r="CC43" s="205"/>
      <c r="CD43" s="205"/>
      <c r="CE43" s="205"/>
      <c r="CF43" s="205"/>
      <c r="CG43" s="205"/>
      <c r="CH43" s="205"/>
      <c r="CI43" s="205"/>
    </row>
    <row r="44" spans="1:87" s="204" customFormat="1" ht="97.2" x14ac:dyDescent="0.3">
      <c r="A44" s="217"/>
      <c r="B44" s="212" t="s">
        <v>128</v>
      </c>
      <c r="C44" s="212" t="s">
        <v>47</v>
      </c>
      <c r="D44" s="215" t="s">
        <v>199</v>
      </c>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5"/>
      <c r="BN44" s="205"/>
      <c r="BO44" s="205"/>
      <c r="BP44" s="205"/>
      <c r="BQ44" s="205"/>
      <c r="BR44" s="205"/>
      <c r="BS44" s="205"/>
      <c r="BT44" s="205"/>
      <c r="BU44" s="205"/>
      <c r="BV44" s="205"/>
      <c r="BW44" s="205"/>
      <c r="BX44" s="205"/>
      <c r="BY44" s="205"/>
      <c r="BZ44" s="205"/>
      <c r="CA44" s="205"/>
      <c r="CB44" s="205"/>
      <c r="CC44" s="205"/>
      <c r="CD44" s="205"/>
      <c r="CE44" s="205"/>
      <c r="CF44" s="205"/>
      <c r="CG44" s="205"/>
      <c r="CH44" s="205"/>
      <c r="CI44" s="205"/>
    </row>
    <row r="45" spans="1:87" s="204" customFormat="1" ht="48.6" x14ac:dyDescent="0.3">
      <c r="A45" s="217"/>
      <c r="B45" s="212" t="s">
        <v>128</v>
      </c>
      <c r="C45" s="212" t="s">
        <v>137</v>
      </c>
      <c r="D45" s="215" t="s">
        <v>197</v>
      </c>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row>
    <row r="46" spans="1:87" s="204" customFormat="1" ht="178.2" x14ac:dyDescent="0.3">
      <c r="A46" s="217"/>
      <c r="B46" s="212" t="s">
        <v>128</v>
      </c>
      <c r="C46" s="212" t="s">
        <v>131</v>
      </c>
      <c r="D46" s="215" t="s">
        <v>198</v>
      </c>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H46" s="205"/>
      <c r="BI46" s="205"/>
      <c r="BJ46" s="205"/>
      <c r="BK46" s="205"/>
      <c r="BL46" s="205"/>
      <c r="BM46" s="205"/>
      <c r="BN46" s="205"/>
      <c r="BO46" s="205"/>
      <c r="BP46" s="205"/>
      <c r="BQ46" s="205"/>
      <c r="BR46" s="205"/>
      <c r="BS46" s="205"/>
      <c r="BT46" s="205"/>
      <c r="BU46" s="205"/>
      <c r="BV46" s="205"/>
      <c r="BW46" s="205"/>
      <c r="BX46" s="205"/>
      <c r="BY46" s="205"/>
      <c r="BZ46" s="205"/>
      <c r="CA46" s="205"/>
      <c r="CB46" s="205"/>
      <c r="CC46" s="205"/>
      <c r="CD46" s="205"/>
      <c r="CE46" s="205"/>
      <c r="CF46" s="205"/>
      <c r="CG46" s="205"/>
      <c r="CH46" s="205"/>
      <c r="CI46" s="205"/>
    </row>
    <row r="47" spans="1:87" s="204" customFormat="1" ht="81" x14ac:dyDescent="0.3">
      <c r="A47" s="217"/>
      <c r="B47" s="212" t="s">
        <v>128</v>
      </c>
      <c r="C47" s="212" t="s">
        <v>55</v>
      </c>
      <c r="D47" s="215" t="s">
        <v>200</v>
      </c>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row>
    <row r="48" spans="1:87" s="204" customFormat="1" ht="64.8" x14ac:dyDescent="0.3">
      <c r="A48" s="217"/>
      <c r="B48" s="212" t="s">
        <v>135</v>
      </c>
      <c r="C48" s="212" t="s">
        <v>115</v>
      </c>
      <c r="D48" s="215" t="s">
        <v>182</v>
      </c>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row>
    <row r="49" spans="1:87" s="204" customFormat="1" ht="113.4" x14ac:dyDescent="0.3">
      <c r="A49" s="217"/>
      <c r="B49" s="212" t="s">
        <v>135</v>
      </c>
      <c r="C49" s="212" t="s">
        <v>139</v>
      </c>
      <c r="D49" s="215" t="s">
        <v>266</v>
      </c>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5"/>
      <c r="BR49" s="205"/>
      <c r="BS49" s="205"/>
      <c r="BT49" s="205"/>
      <c r="BU49" s="205"/>
      <c r="BV49" s="205"/>
      <c r="BW49" s="205"/>
      <c r="BX49" s="205"/>
      <c r="BY49" s="205"/>
      <c r="BZ49" s="205"/>
      <c r="CA49" s="205"/>
      <c r="CB49" s="205"/>
      <c r="CC49" s="205"/>
      <c r="CD49" s="205"/>
      <c r="CE49" s="205"/>
      <c r="CF49" s="205"/>
      <c r="CG49" s="205"/>
      <c r="CH49" s="205"/>
      <c r="CI49" s="205"/>
    </row>
    <row r="50" spans="1:87" s="204" customFormat="1" ht="64.8" x14ac:dyDescent="0.3">
      <c r="A50" s="217"/>
      <c r="B50" s="212" t="s">
        <v>135</v>
      </c>
      <c r="C50" s="212" t="s">
        <v>140</v>
      </c>
      <c r="D50" s="215" t="s">
        <v>201</v>
      </c>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row>
    <row r="51" spans="1:87" s="204" customFormat="1" ht="64.8" x14ac:dyDescent="0.3">
      <c r="A51" s="217"/>
      <c r="B51" s="212" t="s">
        <v>135</v>
      </c>
      <c r="C51" s="212" t="s">
        <v>141</v>
      </c>
      <c r="D51" s="215" t="s">
        <v>183</v>
      </c>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row>
    <row r="52" spans="1:87" s="204" customFormat="1" ht="64.8" x14ac:dyDescent="0.3">
      <c r="A52" s="217"/>
      <c r="B52" s="212" t="s">
        <v>135</v>
      </c>
      <c r="C52" s="212" t="s">
        <v>153</v>
      </c>
      <c r="D52" s="215" t="s">
        <v>190</v>
      </c>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row>
    <row r="53" spans="1:87" s="204" customFormat="1" ht="145.80000000000001" x14ac:dyDescent="0.3">
      <c r="A53" s="217"/>
      <c r="B53" s="212" t="s">
        <v>127</v>
      </c>
      <c r="C53" s="212" t="s">
        <v>114</v>
      </c>
      <c r="D53" s="215" t="s">
        <v>265</v>
      </c>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row>
    <row r="54" spans="1:87" s="204" customFormat="1" ht="130.80000000000001" x14ac:dyDescent="0.3">
      <c r="A54" s="217"/>
      <c r="B54" s="212" t="s">
        <v>124</v>
      </c>
      <c r="C54" s="212" t="s">
        <v>126</v>
      </c>
      <c r="D54" s="215" t="s">
        <v>264</v>
      </c>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row>
    <row r="55" spans="1:87" s="204" customFormat="1" ht="113.4" x14ac:dyDescent="0.3">
      <c r="A55" s="217"/>
      <c r="B55" s="212" t="s">
        <v>124</v>
      </c>
      <c r="C55" s="212" t="s">
        <v>106</v>
      </c>
      <c r="D55" s="215" t="s">
        <v>263</v>
      </c>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row>
    <row r="56" spans="1:87" s="204" customFormat="1" ht="194.4" x14ac:dyDescent="0.3">
      <c r="A56" s="217"/>
      <c r="B56" s="212" t="s">
        <v>124</v>
      </c>
      <c r="C56" s="212" t="s">
        <v>125</v>
      </c>
      <c r="D56" s="215" t="s">
        <v>205</v>
      </c>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row>
    <row r="57" spans="1:87" s="204" customFormat="1" ht="48.6" x14ac:dyDescent="0.3">
      <c r="A57" s="216"/>
      <c r="B57" s="212" t="s">
        <v>124</v>
      </c>
      <c r="C57" s="212" t="s">
        <v>66</v>
      </c>
      <c r="D57" s="215" t="s">
        <v>181</v>
      </c>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row>
    <row r="58" spans="1:87" s="204" customFormat="1" ht="145.80000000000001" x14ac:dyDescent="0.3">
      <c r="A58" s="216"/>
      <c r="B58" s="212" t="s">
        <v>111</v>
      </c>
      <c r="C58" s="212" t="s">
        <v>161</v>
      </c>
      <c r="D58" s="215" t="s">
        <v>262</v>
      </c>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5"/>
      <c r="BR58" s="205"/>
      <c r="BS58" s="205"/>
      <c r="BT58" s="205"/>
      <c r="BU58" s="205"/>
      <c r="BV58" s="205"/>
      <c r="BW58" s="205"/>
      <c r="BX58" s="205"/>
      <c r="BY58" s="205"/>
      <c r="BZ58" s="205"/>
      <c r="CA58" s="205"/>
      <c r="CB58" s="205"/>
      <c r="CC58" s="205"/>
      <c r="CD58" s="205"/>
      <c r="CE58" s="205"/>
      <c r="CF58" s="205"/>
      <c r="CG58" s="205"/>
      <c r="CH58" s="205"/>
      <c r="CI58" s="205"/>
    </row>
    <row r="59" spans="1:87" s="204" customFormat="1" ht="64.8" x14ac:dyDescent="0.3">
      <c r="A59" s="216"/>
      <c r="B59" s="212" t="s">
        <v>111</v>
      </c>
      <c r="C59" s="212" t="s">
        <v>112</v>
      </c>
      <c r="D59" s="215" t="s">
        <v>261</v>
      </c>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row>
    <row r="60" spans="1:87" s="204" customFormat="1" ht="178.2" x14ac:dyDescent="0.3">
      <c r="A60" s="216"/>
      <c r="B60" s="212" t="s">
        <v>113</v>
      </c>
      <c r="C60" s="212" t="s">
        <v>102</v>
      </c>
      <c r="D60" s="215" t="s">
        <v>260</v>
      </c>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row>
    <row r="61" spans="1:87" s="204" customFormat="1" ht="64.8" x14ac:dyDescent="0.3">
      <c r="A61" s="216"/>
      <c r="B61" s="212" t="s">
        <v>113</v>
      </c>
      <c r="C61" s="212" t="s">
        <v>103</v>
      </c>
      <c r="D61" s="215" t="s">
        <v>206</v>
      </c>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row>
    <row r="62" spans="1:87" s="204" customFormat="1" ht="162" x14ac:dyDescent="0.3">
      <c r="A62" s="216"/>
      <c r="B62" s="108" t="s">
        <v>139</v>
      </c>
      <c r="C62" s="108" t="s">
        <v>147</v>
      </c>
      <c r="D62" s="215" t="s">
        <v>207</v>
      </c>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row>
    <row r="63" spans="1:87" s="204" customFormat="1" ht="16.2" x14ac:dyDescent="0.3">
      <c r="A63" s="214"/>
      <c r="B63" s="212" t="s">
        <v>127</v>
      </c>
      <c r="C63" s="211"/>
      <c r="D63" s="21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row>
    <row r="64" spans="1:87" s="204" customFormat="1" ht="16.2" x14ac:dyDescent="0.3">
      <c r="A64" s="214"/>
      <c r="B64" s="212" t="s">
        <v>127</v>
      </c>
      <c r="C64" s="211"/>
      <c r="D64" s="210"/>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row>
    <row r="65" spans="1:87" s="204" customFormat="1" ht="16.2" x14ac:dyDescent="0.3">
      <c r="A65" s="214"/>
      <c r="B65" s="212" t="s">
        <v>127</v>
      </c>
      <c r="C65" s="211"/>
      <c r="D65" s="210"/>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row>
    <row r="66" spans="1:87" s="204" customFormat="1" ht="16.2" x14ac:dyDescent="0.3">
      <c r="A66" s="214"/>
      <c r="B66" s="212" t="s">
        <v>127</v>
      </c>
      <c r="C66" s="211"/>
      <c r="D66" s="210"/>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row>
    <row r="67" spans="1:87" s="204" customFormat="1" ht="16.2" x14ac:dyDescent="0.3">
      <c r="A67" s="214"/>
      <c r="B67" s="212" t="s">
        <v>127</v>
      </c>
      <c r="C67" s="211"/>
      <c r="D67" s="210"/>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row>
    <row r="68" spans="1:87" s="204" customFormat="1" ht="16.2" x14ac:dyDescent="0.3">
      <c r="A68" s="214"/>
      <c r="B68" s="212" t="s">
        <v>127</v>
      </c>
      <c r="C68" s="211"/>
      <c r="D68" s="210"/>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row>
    <row r="69" spans="1:87" s="204" customFormat="1" ht="16.2" x14ac:dyDescent="0.3">
      <c r="A69" s="214"/>
      <c r="B69" s="212" t="s">
        <v>127</v>
      </c>
      <c r="C69" s="211"/>
      <c r="D69" s="210"/>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c r="BZ69" s="205"/>
      <c r="CA69" s="205"/>
      <c r="CB69" s="205"/>
      <c r="CC69" s="205"/>
      <c r="CD69" s="205"/>
      <c r="CE69" s="205"/>
      <c r="CF69" s="205"/>
      <c r="CG69" s="205"/>
      <c r="CH69" s="205"/>
      <c r="CI69" s="205"/>
    </row>
    <row r="70" spans="1:87" s="204" customFormat="1" ht="16.2" x14ac:dyDescent="0.3">
      <c r="A70" s="214"/>
      <c r="B70" s="212" t="s">
        <v>127</v>
      </c>
      <c r="C70" s="211"/>
      <c r="D70" s="210"/>
      <c r="E70" s="208"/>
      <c r="F70" s="133"/>
      <c r="G70" s="207"/>
      <c r="H70" s="206"/>
      <c r="I70" s="206"/>
      <c r="J70" s="206"/>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c r="BZ70" s="205"/>
      <c r="CA70" s="205"/>
      <c r="CB70" s="205"/>
      <c r="CC70" s="205"/>
      <c r="CD70" s="205"/>
      <c r="CE70" s="205"/>
      <c r="CF70" s="205"/>
      <c r="CG70" s="205"/>
      <c r="CH70" s="205"/>
      <c r="CI70" s="205"/>
    </row>
    <row r="71" spans="1:87" s="204" customFormat="1" ht="16.2" x14ac:dyDescent="0.3">
      <c r="A71" s="214"/>
      <c r="B71" s="212" t="s">
        <v>127</v>
      </c>
      <c r="C71" s="211"/>
      <c r="D71" s="210"/>
      <c r="E71" s="208"/>
      <c r="F71" s="133"/>
      <c r="G71" s="207"/>
      <c r="H71" s="206"/>
      <c r="I71" s="206"/>
      <c r="J71" s="206"/>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c r="BZ71" s="205"/>
      <c r="CA71" s="205"/>
      <c r="CB71" s="205"/>
      <c r="CC71" s="205"/>
      <c r="CD71" s="205"/>
      <c r="CE71" s="205"/>
      <c r="CF71" s="205"/>
      <c r="CG71" s="205"/>
      <c r="CH71" s="205"/>
      <c r="CI71" s="205"/>
    </row>
    <row r="72" spans="1:87" s="204" customFormat="1" ht="16.8" thickBot="1" x14ac:dyDescent="0.35">
      <c r="A72" s="213"/>
      <c r="B72" s="212" t="s">
        <v>127</v>
      </c>
      <c r="C72" s="211"/>
      <c r="D72" s="210"/>
      <c r="E72" s="208"/>
      <c r="F72" s="133"/>
      <c r="G72" s="207"/>
      <c r="H72" s="206"/>
      <c r="I72" s="206"/>
      <c r="J72" s="206"/>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row>
    <row r="73" spans="1:87" s="204" customFormat="1" x14ac:dyDescent="0.4">
      <c r="A73" s="209"/>
      <c r="B73" s="181"/>
      <c r="C73" s="181"/>
      <c r="D73" s="179"/>
      <c r="E73" s="208"/>
      <c r="F73" s="133"/>
      <c r="G73" s="207"/>
      <c r="H73" s="206"/>
      <c r="I73" s="206"/>
      <c r="J73" s="206"/>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row>
    <row r="74" spans="1:87" s="204" customFormat="1" x14ac:dyDescent="0.4">
      <c r="A74" s="209"/>
      <c r="B74" s="181"/>
      <c r="C74" s="181"/>
      <c r="D74" s="179"/>
      <c r="E74" s="208"/>
      <c r="F74" s="133"/>
      <c r="G74" s="207"/>
      <c r="H74" s="206"/>
      <c r="I74" s="206"/>
      <c r="J74" s="206"/>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row>
    <row r="75" spans="1:87" s="204" customFormat="1" x14ac:dyDescent="0.4">
      <c r="A75" s="209"/>
      <c r="B75" s="181"/>
      <c r="C75" s="181"/>
      <c r="D75" s="179"/>
      <c r="E75" s="208"/>
      <c r="F75" s="133"/>
      <c r="G75" s="207"/>
      <c r="H75" s="206"/>
      <c r="I75" s="206"/>
      <c r="J75" s="206"/>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row>
    <row r="76" spans="1:87" x14ac:dyDescent="0.4">
      <c r="E76" s="200"/>
      <c r="F76" s="199"/>
      <c r="G76" s="198"/>
      <c r="H76" s="197"/>
      <c r="I76" s="197"/>
      <c r="J76" s="197"/>
    </row>
    <row r="77" spans="1:87" x14ac:dyDescent="0.4">
      <c r="A77" s="203"/>
      <c r="E77" s="200"/>
      <c r="F77" s="199"/>
      <c r="G77" s="198"/>
      <c r="H77" s="197"/>
      <c r="I77" s="197"/>
      <c r="J77" s="197"/>
    </row>
    <row r="78" spans="1:87" x14ac:dyDescent="0.4">
      <c r="E78" s="200"/>
      <c r="F78" s="199"/>
      <c r="G78" s="198"/>
      <c r="H78" s="197"/>
      <c r="I78" s="197"/>
      <c r="J78" s="197"/>
    </row>
    <row r="79" spans="1:87" x14ac:dyDescent="0.4">
      <c r="E79" s="200"/>
      <c r="F79" s="199"/>
      <c r="G79" s="198"/>
      <c r="H79" s="197"/>
      <c r="I79" s="197"/>
      <c r="J79" s="197"/>
    </row>
    <row r="80" spans="1:87" x14ac:dyDescent="0.4">
      <c r="E80" s="200"/>
      <c r="F80" s="199"/>
      <c r="G80" s="198"/>
      <c r="H80" s="197"/>
      <c r="I80" s="197"/>
      <c r="J80" s="197"/>
    </row>
    <row r="81" spans="1:11" x14ac:dyDescent="0.4">
      <c r="E81" s="200"/>
      <c r="F81" s="199"/>
      <c r="G81" s="198"/>
      <c r="H81" s="197"/>
      <c r="I81" s="197"/>
      <c r="J81" s="197"/>
    </row>
    <row r="82" spans="1:11" x14ac:dyDescent="0.4">
      <c r="E82" s="200"/>
      <c r="F82" s="199"/>
      <c r="G82" s="198"/>
      <c r="H82" s="197"/>
      <c r="I82" s="197"/>
      <c r="J82" s="197"/>
    </row>
    <row r="83" spans="1:11" x14ac:dyDescent="0.4">
      <c r="E83" s="200"/>
      <c r="F83" s="199"/>
      <c r="G83" s="198"/>
      <c r="H83" s="197"/>
      <c r="I83" s="197"/>
      <c r="J83" s="197"/>
    </row>
    <row r="84" spans="1:11" x14ac:dyDescent="0.4">
      <c r="E84" s="200"/>
      <c r="F84" s="199"/>
      <c r="G84" s="198"/>
      <c r="H84" s="197"/>
      <c r="I84" s="197"/>
      <c r="J84" s="197"/>
    </row>
    <row r="85" spans="1:11" x14ac:dyDescent="0.4">
      <c r="A85" s="203"/>
      <c r="E85" s="200"/>
      <c r="F85" s="199"/>
      <c r="G85" s="198"/>
      <c r="H85" s="197"/>
      <c r="I85" s="197"/>
      <c r="J85" s="197"/>
    </row>
    <row r="86" spans="1:11" x14ac:dyDescent="0.4">
      <c r="A86" s="203"/>
      <c r="E86" s="200"/>
      <c r="F86" s="199"/>
      <c r="G86" s="198"/>
      <c r="H86" s="197"/>
      <c r="I86" s="197"/>
      <c r="J86" s="197"/>
    </row>
    <row r="87" spans="1:11" x14ac:dyDescent="0.4">
      <c r="E87" s="185"/>
      <c r="F87" s="200"/>
      <c r="G87" s="199"/>
      <c r="H87" s="198"/>
      <c r="I87" s="197"/>
      <c r="J87" s="197"/>
      <c r="K87" s="197"/>
    </row>
    <row r="88" spans="1:11" x14ac:dyDescent="0.4">
      <c r="E88" s="185"/>
      <c r="F88" s="200"/>
      <c r="G88" s="199"/>
      <c r="H88" s="198"/>
      <c r="I88" s="197"/>
      <c r="J88" s="197"/>
      <c r="K88" s="197"/>
    </row>
    <row r="89" spans="1:11" x14ac:dyDescent="0.4">
      <c r="E89" s="185"/>
      <c r="F89" s="200"/>
      <c r="G89" s="199"/>
      <c r="H89" s="198"/>
      <c r="I89" s="197"/>
      <c r="J89" s="197"/>
      <c r="K89" s="197"/>
    </row>
    <row r="90" spans="1:11" x14ac:dyDescent="0.4">
      <c r="E90" s="185"/>
      <c r="F90" s="200"/>
      <c r="G90" s="199"/>
      <c r="H90" s="198"/>
      <c r="I90" s="197"/>
      <c r="J90" s="197"/>
      <c r="K90" s="197"/>
    </row>
    <row r="91" spans="1:11" x14ac:dyDescent="0.4">
      <c r="E91" s="185"/>
      <c r="F91" s="200"/>
      <c r="G91" s="199"/>
      <c r="H91" s="198"/>
      <c r="I91" s="197"/>
      <c r="J91" s="197"/>
      <c r="K91" s="197"/>
    </row>
    <row r="92" spans="1:11" x14ac:dyDescent="0.4">
      <c r="E92" s="185"/>
      <c r="F92" s="200"/>
      <c r="G92" s="199"/>
      <c r="H92" s="198"/>
      <c r="I92" s="197"/>
      <c r="J92" s="197"/>
      <c r="K92" s="197"/>
    </row>
    <row r="93" spans="1:11" x14ac:dyDescent="0.4">
      <c r="E93" s="197"/>
      <c r="F93" s="197"/>
      <c r="G93" s="202"/>
      <c r="H93" s="201"/>
      <c r="I93" s="197"/>
      <c r="J93" s="197"/>
      <c r="K93" s="197"/>
    </row>
    <row r="94" spans="1:11" x14ac:dyDescent="0.4">
      <c r="E94" s="197"/>
      <c r="F94" s="197"/>
      <c r="G94" s="202"/>
      <c r="H94" s="201"/>
      <c r="I94" s="197"/>
      <c r="J94" s="197"/>
      <c r="K94" s="197"/>
    </row>
    <row r="95" spans="1:11" x14ac:dyDescent="0.4">
      <c r="E95" s="197"/>
      <c r="F95" s="197"/>
      <c r="G95" s="202"/>
      <c r="H95" s="201"/>
      <c r="I95" s="197"/>
      <c r="J95" s="197"/>
      <c r="K95" s="197"/>
    </row>
    <row r="96" spans="1:11" x14ac:dyDescent="0.4">
      <c r="E96" s="197"/>
      <c r="F96" s="197"/>
      <c r="G96" s="202"/>
      <c r="H96" s="201"/>
      <c r="I96" s="197"/>
      <c r="J96" s="197"/>
      <c r="K96" s="197"/>
    </row>
    <row r="97" spans="5:11" x14ac:dyDescent="0.4">
      <c r="E97" s="197"/>
      <c r="F97" s="197"/>
      <c r="G97" s="202"/>
      <c r="H97" s="201"/>
      <c r="I97" s="197"/>
      <c r="J97" s="197"/>
      <c r="K97" s="197"/>
    </row>
    <row r="98" spans="5:11" x14ac:dyDescent="0.4">
      <c r="E98" s="197"/>
      <c r="F98" s="197"/>
      <c r="G98" s="202"/>
      <c r="H98" s="201"/>
      <c r="I98" s="197"/>
      <c r="J98" s="197"/>
      <c r="K98" s="197"/>
    </row>
    <row r="99" spans="5:11" x14ac:dyDescent="0.4">
      <c r="E99" s="197"/>
      <c r="F99" s="197"/>
      <c r="G99" s="202"/>
      <c r="H99" s="201"/>
      <c r="I99" s="197"/>
      <c r="J99" s="197"/>
      <c r="K99" s="197"/>
    </row>
    <row r="100" spans="5:11" x14ac:dyDescent="0.4">
      <c r="E100" s="197"/>
      <c r="F100" s="197"/>
      <c r="G100" s="202"/>
      <c r="H100" s="201"/>
      <c r="I100" s="197"/>
      <c r="J100" s="197"/>
      <c r="K100" s="197"/>
    </row>
    <row r="101" spans="5:11" x14ac:dyDescent="0.4">
      <c r="E101" s="197"/>
      <c r="F101" s="197"/>
      <c r="G101" s="202"/>
      <c r="H101" s="201"/>
      <c r="I101" s="197"/>
      <c r="J101" s="197"/>
      <c r="K101" s="197"/>
    </row>
    <row r="102" spans="5:11" x14ac:dyDescent="0.4">
      <c r="E102" s="197"/>
      <c r="F102" s="197"/>
      <c r="G102" s="202"/>
      <c r="H102" s="201"/>
      <c r="I102" s="197"/>
      <c r="J102" s="197"/>
      <c r="K102" s="197"/>
    </row>
    <row r="103" spans="5:11" x14ac:dyDescent="0.4">
      <c r="E103" s="197"/>
      <c r="F103" s="197"/>
      <c r="G103" s="202"/>
      <c r="H103" s="201"/>
      <c r="I103" s="197"/>
      <c r="J103" s="197"/>
      <c r="K103" s="197"/>
    </row>
    <row r="104" spans="5:11" x14ac:dyDescent="0.4">
      <c r="E104" s="197"/>
      <c r="F104" s="197"/>
      <c r="G104" s="202"/>
      <c r="H104" s="201"/>
      <c r="I104" s="197"/>
      <c r="J104" s="197"/>
      <c r="K104" s="197"/>
    </row>
    <row r="105" spans="5:11" x14ac:dyDescent="0.4">
      <c r="E105" s="197"/>
      <c r="F105" s="197"/>
      <c r="G105" s="202"/>
      <c r="H105" s="201"/>
      <c r="I105" s="197"/>
      <c r="J105" s="197"/>
      <c r="K105" s="197"/>
    </row>
    <row r="106" spans="5:11" x14ac:dyDescent="0.4">
      <c r="E106" s="197"/>
      <c r="F106" s="197"/>
      <c r="G106" s="202"/>
      <c r="H106" s="201"/>
      <c r="I106" s="197"/>
      <c r="J106" s="197"/>
      <c r="K106" s="197"/>
    </row>
    <row r="107" spans="5:11" x14ac:dyDescent="0.4">
      <c r="E107" s="197"/>
      <c r="F107" s="197"/>
      <c r="G107" s="202"/>
      <c r="H107" s="201"/>
      <c r="I107" s="197"/>
      <c r="J107" s="197"/>
      <c r="K107" s="197"/>
    </row>
    <row r="108" spans="5:11" x14ac:dyDescent="0.4">
      <c r="E108" s="197"/>
      <c r="F108" s="197"/>
      <c r="G108" s="202"/>
      <c r="H108" s="201"/>
      <c r="I108" s="197"/>
      <c r="J108" s="197"/>
      <c r="K108" s="197"/>
    </row>
    <row r="109" spans="5:11" x14ac:dyDescent="0.4">
      <c r="E109" s="197"/>
      <c r="F109" s="197"/>
      <c r="G109" s="202"/>
      <c r="H109" s="201"/>
      <c r="I109" s="197"/>
      <c r="J109" s="197"/>
      <c r="K109" s="197"/>
    </row>
    <row r="110" spans="5:11" x14ac:dyDescent="0.4">
      <c r="E110" s="197"/>
      <c r="F110" s="197"/>
      <c r="G110" s="202"/>
      <c r="H110" s="201"/>
      <c r="I110" s="197"/>
      <c r="J110" s="197"/>
      <c r="K110" s="197"/>
    </row>
    <row r="111" spans="5:11" x14ac:dyDescent="0.4">
      <c r="E111" s="197"/>
      <c r="F111" s="197"/>
      <c r="G111" s="202"/>
      <c r="H111" s="201"/>
      <c r="I111" s="197"/>
      <c r="J111" s="197"/>
      <c r="K111" s="197"/>
    </row>
    <row r="112" spans="5:11" x14ac:dyDescent="0.4">
      <c r="E112" s="197"/>
      <c r="F112" s="197"/>
      <c r="G112" s="202"/>
      <c r="H112" s="201"/>
      <c r="I112" s="197"/>
      <c r="J112" s="197"/>
      <c r="K112" s="197"/>
    </row>
    <row r="113" spans="1:11" x14ac:dyDescent="0.4">
      <c r="E113" s="197"/>
      <c r="F113" s="197"/>
      <c r="G113" s="202"/>
      <c r="H113" s="201"/>
      <c r="I113" s="197"/>
      <c r="J113" s="197"/>
      <c r="K113" s="197"/>
    </row>
    <row r="114" spans="1:11" x14ac:dyDescent="0.4">
      <c r="E114" s="197"/>
      <c r="F114" s="197"/>
      <c r="G114" s="202"/>
      <c r="H114" s="201"/>
      <c r="I114" s="197"/>
      <c r="J114" s="197"/>
      <c r="K114" s="197"/>
    </row>
    <row r="115" spans="1:11" x14ac:dyDescent="0.4">
      <c r="E115" s="197"/>
      <c r="F115" s="197"/>
      <c r="G115" s="202"/>
      <c r="H115" s="201"/>
      <c r="I115" s="197"/>
      <c r="J115" s="197"/>
      <c r="K115" s="197"/>
    </row>
    <row r="116" spans="1:11" x14ac:dyDescent="0.4">
      <c r="E116" s="197"/>
      <c r="F116" s="197"/>
      <c r="G116" s="202"/>
      <c r="H116" s="201"/>
      <c r="I116" s="197"/>
      <c r="J116" s="197"/>
      <c r="K116" s="197"/>
    </row>
    <row r="117" spans="1:11" x14ac:dyDescent="0.4">
      <c r="E117" s="197"/>
      <c r="F117" s="197"/>
      <c r="G117" s="202"/>
      <c r="H117" s="201"/>
      <c r="I117" s="197"/>
      <c r="J117" s="197"/>
      <c r="K117" s="197"/>
    </row>
    <row r="118" spans="1:11" x14ac:dyDescent="0.4">
      <c r="E118" s="197"/>
      <c r="F118" s="197"/>
      <c r="G118" s="202"/>
      <c r="H118" s="201"/>
      <c r="I118" s="197"/>
      <c r="J118" s="197"/>
      <c r="K118" s="197"/>
    </row>
    <row r="119" spans="1:11" x14ac:dyDescent="0.4">
      <c r="E119" s="185"/>
      <c r="F119" s="200"/>
      <c r="G119" s="199"/>
      <c r="H119" s="198"/>
      <c r="I119" s="197"/>
      <c r="J119" s="197"/>
      <c r="K119" s="197"/>
    </row>
    <row r="120" spans="1:11" x14ac:dyDescent="0.4">
      <c r="E120" s="185"/>
      <c r="F120" s="200"/>
      <c r="G120" s="199"/>
      <c r="H120" s="198"/>
      <c r="I120" s="197"/>
      <c r="J120" s="197"/>
      <c r="K120" s="197"/>
    </row>
    <row r="121" spans="1:11" x14ac:dyDescent="0.4">
      <c r="E121" s="185"/>
      <c r="F121" s="200"/>
      <c r="G121" s="199"/>
      <c r="H121" s="198"/>
      <c r="I121" s="197"/>
      <c r="J121" s="197"/>
      <c r="K121" s="197"/>
    </row>
    <row r="122" spans="1:11" x14ac:dyDescent="0.4">
      <c r="E122" s="185"/>
      <c r="F122" s="200"/>
      <c r="G122" s="199"/>
      <c r="H122" s="198"/>
      <c r="I122" s="197"/>
      <c r="J122" s="197"/>
      <c r="K122" s="197"/>
    </row>
    <row r="123" spans="1:11" x14ac:dyDescent="0.4">
      <c r="E123" s="185"/>
      <c r="F123" s="200"/>
      <c r="G123" s="199"/>
      <c r="H123" s="198"/>
      <c r="I123" s="197"/>
      <c r="J123" s="197"/>
      <c r="K123" s="197"/>
    </row>
    <row r="124" spans="1:11" x14ac:dyDescent="0.4">
      <c r="E124" s="185"/>
      <c r="F124" s="200"/>
      <c r="G124" s="199"/>
      <c r="H124" s="198"/>
      <c r="I124" s="197"/>
      <c r="J124" s="197"/>
      <c r="K124" s="197"/>
    </row>
    <row r="125" spans="1:11" x14ac:dyDescent="0.4">
      <c r="E125" s="185"/>
      <c r="F125" s="200"/>
      <c r="G125" s="199"/>
      <c r="H125" s="198"/>
      <c r="I125" s="197"/>
      <c r="J125" s="197"/>
      <c r="K125" s="197"/>
    </row>
    <row r="126" spans="1:11" x14ac:dyDescent="0.4">
      <c r="E126" s="185"/>
      <c r="F126" s="200"/>
      <c r="G126" s="199"/>
      <c r="H126" s="198"/>
      <c r="I126" s="197"/>
      <c r="J126" s="197"/>
      <c r="K126" s="197"/>
    </row>
    <row r="127" spans="1:11" s="187" customFormat="1" x14ac:dyDescent="0.4">
      <c r="A127" s="193"/>
      <c r="B127" s="193"/>
      <c r="C127" s="193"/>
      <c r="E127" s="192"/>
      <c r="F127" s="191"/>
      <c r="G127" s="196"/>
      <c r="H127" s="195"/>
      <c r="I127" s="194"/>
      <c r="J127" s="194"/>
      <c r="K127" s="194"/>
    </row>
    <row r="128" spans="1:11" s="187" customFormat="1" x14ac:dyDescent="0.4">
      <c r="A128" s="193"/>
      <c r="B128" s="193"/>
      <c r="C128" s="193"/>
      <c r="E128" s="192"/>
      <c r="F128" s="191"/>
      <c r="G128" s="196"/>
      <c r="H128" s="195"/>
      <c r="I128" s="194"/>
      <c r="J128" s="194"/>
      <c r="K128" s="194"/>
    </row>
    <row r="129" spans="1:11" s="187" customFormat="1" x14ac:dyDescent="0.4">
      <c r="A129" s="193"/>
      <c r="B129" s="193"/>
      <c r="C129" s="193"/>
      <c r="E129" s="192"/>
      <c r="F129" s="191"/>
      <c r="G129" s="196"/>
      <c r="H129" s="195"/>
      <c r="I129" s="194"/>
      <c r="J129" s="194"/>
      <c r="K129" s="194"/>
    </row>
    <row r="130" spans="1:11" s="187" customFormat="1" x14ac:dyDescent="0.4">
      <c r="A130" s="193"/>
      <c r="B130" s="193"/>
      <c r="C130" s="193"/>
      <c r="E130" s="192"/>
      <c r="F130" s="191"/>
      <c r="G130" s="196"/>
      <c r="H130" s="195"/>
      <c r="I130" s="194"/>
      <c r="J130" s="194"/>
      <c r="K130" s="194"/>
    </row>
    <row r="131" spans="1:11" s="187" customFormat="1" x14ac:dyDescent="0.4">
      <c r="A131" s="193"/>
      <c r="B131" s="193"/>
      <c r="C131" s="193"/>
      <c r="E131" s="192"/>
      <c r="F131" s="191"/>
      <c r="G131" s="196"/>
      <c r="H131" s="195"/>
      <c r="I131" s="194"/>
      <c r="J131" s="194"/>
      <c r="K131" s="194"/>
    </row>
    <row r="132" spans="1:11" s="187" customFormat="1" x14ac:dyDescent="0.4">
      <c r="A132" s="193"/>
      <c r="B132" s="193"/>
      <c r="C132" s="193"/>
      <c r="E132" s="192"/>
      <c r="F132" s="191"/>
      <c r="G132" s="196"/>
      <c r="H132" s="195"/>
      <c r="I132" s="194"/>
      <c r="J132" s="194"/>
      <c r="K132" s="194"/>
    </row>
    <row r="133" spans="1:11" s="187" customFormat="1" x14ac:dyDescent="0.4">
      <c r="A133" s="193"/>
      <c r="B133" s="193"/>
      <c r="C133" s="193"/>
      <c r="E133" s="192"/>
      <c r="F133" s="191"/>
      <c r="G133" s="196"/>
      <c r="H133" s="195"/>
      <c r="I133" s="194"/>
      <c r="J133" s="194"/>
      <c r="K133" s="194"/>
    </row>
    <row r="134" spans="1:11" s="187" customFormat="1" x14ac:dyDescent="0.4">
      <c r="A134" s="193"/>
      <c r="B134" s="193"/>
      <c r="C134" s="193"/>
      <c r="E134" s="192"/>
      <c r="F134" s="191"/>
      <c r="G134" s="196"/>
      <c r="H134" s="195"/>
      <c r="I134" s="194"/>
      <c r="J134" s="194"/>
      <c r="K134" s="194"/>
    </row>
    <row r="135" spans="1:11" s="187" customFormat="1" x14ac:dyDescent="0.4">
      <c r="A135" s="193"/>
      <c r="B135" s="193"/>
      <c r="C135" s="193"/>
      <c r="E135" s="192"/>
      <c r="F135" s="191"/>
      <c r="G135" s="196"/>
      <c r="H135" s="195"/>
      <c r="I135" s="194"/>
      <c r="J135" s="194"/>
      <c r="K135" s="194"/>
    </row>
    <row r="136" spans="1:11" s="187" customFormat="1" x14ac:dyDescent="0.4">
      <c r="A136" s="193"/>
      <c r="B136" s="193"/>
      <c r="C136" s="193"/>
      <c r="E136" s="192"/>
      <c r="F136" s="191"/>
      <c r="G136" s="190"/>
      <c r="H136" s="189"/>
      <c r="I136" s="188"/>
      <c r="J136" s="188"/>
      <c r="K136" s="188"/>
    </row>
    <row r="137" spans="1:11" s="187" customFormat="1" x14ac:dyDescent="0.4">
      <c r="A137" s="193"/>
      <c r="B137" s="193"/>
      <c r="C137" s="193"/>
      <c r="E137" s="192"/>
      <c r="F137" s="191"/>
      <c r="G137" s="190"/>
      <c r="H137" s="189"/>
      <c r="I137" s="188"/>
      <c r="J137" s="188"/>
      <c r="K137" s="188"/>
    </row>
    <row r="138" spans="1:11" s="187" customFormat="1" x14ac:dyDescent="0.4">
      <c r="A138" s="193"/>
      <c r="B138" s="193"/>
      <c r="C138" s="193"/>
      <c r="E138" s="192"/>
      <c r="F138" s="191"/>
      <c r="G138" s="190"/>
      <c r="H138" s="189"/>
      <c r="I138" s="188"/>
      <c r="J138" s="188"/>
      <c r="K138" s="188"/>
    </row>
    <row r="139" spans="1:11" s="187" customFormat="1" x14ac:dyDescent="0.4">
      <c r="A139" s="193"/>
      <c r="B139" s="193"/>
      <c r="C139" s="193"/>
      <c r="E139" s="192"/>
      <c r="F139" s="191"/>
      <c r="G139" s="190"/>
      <c r="H139" s="189"/>
      <c r="I139" s="188"/>
      <c r="J139" s="188"/>
      <c r="K139" s="188"/>
    </row>
    <row r="140" spans="1:11" s="187" customFormat="1" x14ac:dyDescent="0.4">
      <c r="A140" s="193"/>
      <c r="B140" s="193"/>
      <c r="C140" s="193"/>
      <c r="E140" s="192"/>
      <c r="F140" s="191"/>
      <c r="G140" s="190"/>
      <c r="H140" s="189"/>
      <c r="I140" s="188"/>
      <c r="J140" s="188"/>
      <c r="K140" s="188"/>
    </row>
    <row r="141" spans="1:11" s="187" customFormat="1" x14ac:dyDescent="0.4">
      <c r="A141" s="193"/>
      <c r="B141" s="193"/>
      <c r="C141" s="193"/>
      <c r="E141" s="192"/>
      <c r="F141" s="191"/>
      <c r="G141" s="190"/>
      <c r="H141" s="189"/>
      <c r="I141" s="188"/>
      <c r="J141" s="188"/>
      <c r="K141" s="188"/>
    </row>
    <row r="142" spans="1:11" s="187" customFormat="1" x14ac:dyDescent="0.4">
      <c r="A142" s="193"/>
      <c r="B142" s="193"/>
      <c r="C142" s="193"/>
      <c r="E142" s="192"/>
      <c r="F142" s="191"/>
      <c r="G142" s="190"/>
      <c r="H142" s="189"/>
      <c r="I142" s="188"/>
      <c r="J142" s="188"/>
      <c r="K142" s="188"/>
    </row>
    <row r="143" spans="1:11" s="187" customFormat="1" x14ac:dyDescent="0.4">
      <c r="A143" s="193"/>
      <c r="B143" s="193"/>
      <c r="C143" s="193"/>
      <c r="E143" s="192"/>
      <c r="F143" s="191"/>
      <c r="G143" s="190"/>
      <c r="H143" s="189"/>
      <c r="I143" s="188"/>
      <c r="J143" s="188"/>
      <c r="K143" s="188"/>
    </row>
    <row r="144" spans="1:11" s="187" customFormat="1" x14ac:dyDescent="0.4">
      <c r="A144" s="193"/>
      <c r="B144" s="193"/>
      <c r="C144" s="193"/>
      <c r="E144" s="192"/>
      <c r="F144" s="191"/>
      <c r="G144" s="190"/>
      <c r="H144" s="189"/>
      <c r="I144" s="188"/>
      <c r="J144" s="188"/>
      <c r="K144" s="188"/>
    </row>
    <row r="145" spans="1:11" s="187" customFormat="1" x14ac:dyDescent="0.4">
      <c r="A145" s="193"/>
      <c r="B145" s="193"/>
      <c r="C145" s="193"/>
      <c r="E145" s="192"/>
      <c r="F145" s="191"/>
      <c r="G145" s="190"/>
      <c r="H145" s="189"/>
      <c r="I145" s="188"/>
      <c r="J145" s="188"/>
      <c r="K145" s="188"/>
    </row>
    <row r="146" spans="1:11" x14ac:dyDescent="0.4">
      <c r="E146" s="186"/>
      <c r="F146" s="185"/>
      <c r="G146" s="184"/>
      <c r="H146" s="183"/>
      <c r="I146" s="182"/>
      <c r="J146" s="182"/>
      <c r="K146" s="182"/>
    </row>
    <row r="147" spans="1:11" x14ac:dyDescent="0.4">
      <c r="E147" s="186"/>
      <c r="F147" s="185"/>
      <c r="G147" s="184"/>
      <c r="H147" s="183"/>
      <c r="I147" s="182"/>
      <c r="J147" s="182"/>
      <c r="K147" s="182"/>
    </row>
    <row r="148" spans="1:11" x14ac:dyDescent="0.4">
      <c r="E148" s="186"/>
      <c r="F148" s="185"/>
      <c r="G148" s="184"/>
      <c r="H148" s="183"/>
      <c r="I148" s="182"/>
      <c r="J148" s="182"/>
      <c r="K148" s="182"/>
    </row>
    <row r="149" spans="1:11" x14ac:dyDescent="0.4">
      <c r="E149" s="186"/>
      <c r="F149" s="185"/>
      <c r="G149" s="184"/>
      <c r="H149" s="183"/>
      <c r="I149" s="182"/>
      <c r="J149" s="182"/>
      <c r="K149" s="182"/>
    </row>
    <row r="150" spans="1:11" x14ac:dyDescent="0.4">
      <c r="E150" s="186"/>
      <c r="F150" s="185"/>
      <c r="G150" s="184"/>
      <c r="H150" s="183"/>
      <c r="I150" s="182"/>
      <c r="J150" s="182"/>
      <c r="K150" s="182"/>
    </row>
    <row r="151" spans="1:11" x14ac:dyDescent="0.4">
      <c r="E151" s="186"/>
      <c r="F151" s="185"/>
      <c r="G151" s="184"/>
      <c r="H151" s="183"/>
      <c r="I151" s="182"/>
      <c r="J151" s="182"/>
      <c r="K151" s="182"/>
    </row>
  </sheetData>
  <sheetProtection insertRows="0" insertHyperlinks="0" sort="0" autoFilter="0" pivotTables="0"/>
  <mergeCells count="1">
    <mergeCell ref="B1:D1"/>
  </mergeCells>
  <conditionalFormatting sqref="D58:D72 D7 D12 D43:D54 D41 D14:D25 D9 D32:D33 D35">
    <cfRule type="expression" dxfId="21" priority="22">
      <formula>#REF!="No"</formula>
    </cfRule>
  </conditionalFormatting>
  <conditionalFormatting sqref="D55">
    <cfRule type="expression" dxfId="20" priority="21">
      <formula>#REF!="No"</formula>
    </cfRule>
  </conditionalFormatting>
  <conditionalFormatting sqref="D56:D57">
    <cfRule type="expression" dxfId="19" priority="20">
      <formula>#REF!="No"</formula>
    </cfRule>
  </conditionalFormatting>
  <conditionalFormatting sqref="D5">
    <cfRule type="expression" dxfId="18" priority="19">
      <formula>#REF!="No"</formula>
    </cfRule>
  </conditionalFormatting>
  <conditionalFormatting sqref="D6">
    <cfRule type="expression" dxfId="17" priority="18">
      <formula>#REF!="No"</formula>
    </cfRule>
  </conditionalFormatting>
  <conditionalFormatting sqref="D8">
    <cfRule type="expression" dxfId="16" priority="17">
      <formula>#REF!="No"</formula>
    </cfRule>
  </conditionalFormatting>
  <conditionalFormatting sqref="D26:D29">
    <cfRule type="expression" dxfId="15" priority="16">
      <formula>#REF!="No"</formula>
    </cfRule>
  </conditionalFormatting>
  <conditionalFormatting sqref="D30">
    <cfRule type="expression" dxfId="14" priority="15">
      <formula>#REF!="No"</formula>
    </cfRule>
  </conditionalFormatting>
  <conditionalFormatting sqref="D13">
    <cfRule type="expression" dxfId="13" priority="14">
      <formula>#REF!="No"</formula>
    </cfRule>
  </conditionalFormatting>
  <conditionalFormatting sqref="D34">
    <cfRule type="expression" dxfId="12" priority="13">
      <formula>#REF!="No"</formula>
    </cfRule>
  </conditionalFormatting>
  <conditionalFormatting sqref="D36">
    <cfRule type="expression" dxfId="11" priority="12">
      <formula>#REF!="No"</formula>
    </cfRule>
  </conditionalFormatting>
  <conditionalFormatting sqref="D37">
    <cfRule type="expression" dxfId="10" priority="11">
      <formula>#REF!="No"</formula>
    </cfRule>
  </conditionalFormatting>
  <conditionalFormatting sqref="D38">
    <cfRule type="expression" dxfId="9" priority="10">
      <formula>#REF!="No"</formula>
    </cfRule>
  </conditionalFormatting>
  <conditionalFormatting sqref="D39">
    <cfRule type="expression" dxfId="8" priority="9">
      <formula>#REF!="No"</formula>
    </cfRule>
  </conditionalFormatting>
  <conditionalFormatting sqref="D11">
    <cfRule type="expression" dxfId="7" priority="8">
      <formula>#REF!="No"</formula>
    </cfRule>
  </conditionalFormatting>
  <conditionalFormatting sqref="D10">
    <cfRule type="expression" dxfId="6" priority="7">
      <formula>#REF!="No"</formula>
    </cfRule>
  </conditionalFormatting>
  <conditionalFormatting sqref="D40">
    <cfRule type="expression" dxfId="5" priority="6">
      <formula>#REF!="No"</formula>
    </cfRule>
  </conditionalFormatting>
  <conditionalFormatting sqref="D42">
    <cfRule type="expression" dxfId="4" priority="5">
      <formula>#REF!="No"</formula>
    </cfRule>
  </conditionalFormatting>
  <conditionalFormatting sqref="D4">
    <cfRule type="expression" dxfId="3" priority="4">
      <formula>#REF!="No"</formula>
    </cfRule>
  </conditionalFormatting>
  <conditionalFormatting sqref="D31">
    <cfRule type="expression" dxfId="2" priority="3">
      <formula>#REF!="No"</formula>
    </cfRule>
  </conditionalFormatting>
  <conditionalFormatting sqref="C2:D2">
    <cfRule type="cellIs" dxfId="1" priority="1" operator="equal">
      <formula>"Event Name"</formula>
    </cfRule>
    <cfRule type="cellIs" dxfId="0" priority="2" operator="equal">
      <formula>"Event Name"</formula>
    </cfRule>
  </conditionalFormatting>
  <dataValidations count="2">
    <dataValidation allowBlank="1" showInputMessage="1" showErrorMessage="1" prompt="Include Start Time and Finish Time eg 13:00 - 22:00" sqref="C2" xr:uid="{00000000-0002-0000-0000-000002000000}"/>
    <dataValidation type="date" operator="greaterThan" allowBlank="1" showInputMessage="1" showErrorMessage="1" errorTitle="Date" error="Please enter a valid date format, preferably dd-mmm-yy, which must be later than 01-Jan-03" sqref="H87:H151 G57:G86" xr:uid="{00000000-0002-0000-0000-000004000000}">
      <formula1>36892</formula1>
    </dataValidation>
  </dataValidations>
  <printOptions horizontalCentered="1" verticalCentered="1"/>
  <pageMargins left="0.19685039370078741" right="0.19685039370078741" top="0.23622047244094491" bottom="0.43307086614173229" header="0.19685039370078741" footer="0.23622047244094491"/>
  <pageSetup paperSize="8" scale="47" fitToHeight="0" orientation="landscape" r:id="rId1"/>
  <headerFooter alignWithMargins="0">
    <oddFooter>&amp;RPage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Percentage Complete" error="Use the drop down arrow to select a valid % complete" xr:uid="{00000000-0002-0000-0000-000007000000}">
          <x14:formula1>
            <xm:f>'C:\Users\vchui\Desktop\[Events Risk Register updated.xlsx]Lists'!#REF!</xm:f>
          </x14:formula1>
          <xm:sqref>G87:G151 F57:F86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O38"/>
  <sheetViews>
    <sheetView topLeftCell="A7" zoomScale="55" zoomScaleNormal="55" zoomScalePageLayoutView="55" workbookViewId="0">
      <selection activeCell="C3" sqref="C3:H3"/>
    </sheetView>
  </sheetViews>
  <sheetFormatPr defaultColWidth="8.88671875" defaultRowHeight="13.2" x14ac:dyDescent="0.25"/>
  <cols>
    <col min="1" max="1" width="1.88671875" customWidth="1"/>
    <col min="2" max="2" width="14.88671875" customWidth="1"/>
    <col min="3" max="3" width="28.44140625" bestFit="1" customWidth="1"/>
    <col min="4" max="4" width="24.33203125" bestFit="1" customWidth="1"/>
    <col min="5" max="5" width="22.6640625" customWidth="1"/>
    <col min="6" max="6" width="23.6640625" customWidth="1"/>
    <col min="7" max="8" width="24.109375" customWidth="1"/>
    <col min="9" max="9" width="6.44140625" customWidth="1"/>
    <col min="10" max="10" width="28.44140625" bestFit="1" customWidth="1"/>
    <col min="11" max="11" width="103.33203125" customWidth="1"/>
    <col min="12" max="12" width="24.6640625" customWidth="1"/>
    <col min="13" max="13" width="19" customWidth="1"/>
  </cols>
  <sheetData>
    <row r="1" spans="1:15" x14ac:dyDescent="0.25">
      <c r="A1" s="72"/>
      <c r="B1" s="71"/>
      <c r="C1" s="72"/>
      <c r="D1" s="73"/>
    </row>
    <row r="2" spans="1:15" ht="13.8" thickBot="1" x14ac:dyDescent="0.3"/>
    <row r="3" spans="1:15" ht="22.5" customHeight="1" thickBot="1" x14ac:dyDescent="0.35">
      <c r="B3" s="64"/>
      <c r="C3" s="256" t="s">
        <v>41</v>
      </c>
      <c r="D3" s="256"/>
      <c r="E3" s="256"/>
      <c r="F3" s="256"/>
      <c r="G3" s="256"/>
      <c r="H3" s="257"/>
      <c r="I3" s="70"/>
      <c r="J3" s="264" t="s">
        <v>42</v>
      </c>
      <c r="K3" s="265"/>
      <c r="L3" s="265"/>
      <c r="M3" s="265"/>
      <c r="N3" s="265"/>
      <c r="O3" s="266"/>
    </row>
    <row r="4" spans="1:15" ht="47.25" customHeight="1" thickBot="1" x14ac:dyDescent="0.35">
      <c r="B4" s="65"/>
      <c r="C4" s="75"/>
      <c r="D4" s="258" t="s">
        <v>28</v>
      </c>
      <c r="E4" s="259"/>
      <c r="F4" s="259"/>
      <c r="G4" s="259"/>
      <c r="H4" s="260"/>
      <c r="I4" s="70"/>
      <c r="J4" s="267"/>
      <c r="K4" s="268"/>
      <c r="L4" s="268"/>
      <c r="M4" s="268"/>
      <c r="N4" s="268"/>
      <c r="O4" s="269"/>
    </row>
    <row r="5" spans="1:15" ht="42" customHeight="1" thickBot="1" x14ac:dyDescent="0.35">
      <c r="B5" s="66"/>
      <c r="C5" s="76"/>
      <c r="D5" s="77" t="s">
        <v>29</v>
      </c>
      <c r="E5" s="78" t="s">
        <v>30</v>
      </c>
      <c r="F5" s="78" t="s">
        <v>1</v>
      </c>
      <c r="G5" s="78" t="s">
        <v>91</v>
      </c>
      <c r="H5" s="79" t="s">
        <v>92</v>
      </c>
      <c r="I5" s="70"/>
      <c r="J5" s="67" t="s">
        <v>31</v>
      </c>
      <c r="K5" s="270" t="s">
        <v>32</v>
      </c>
      <c r="L5" s="270"/>
      <c r="M5" s="270"/>
      <c r="N5" s="270"/>
      <c r="O5" s="271"/>
    </row>
    <row r="6" spans="1:15" ht="67.5" customHeight="1" thickBot="1" x14ac:dyDescent="0.35">
      <c r="B6" s="261" t="s">
        <v>3</v>
      </c>
      <c r="C6" s="80" t="s">
        <v>33</v>
      </c>
      <c r="D6" s="81" t="s">
        <v>78</v>
      </c>
      <c r="E6" s="82" t="s">
        <v>76</v>
      </c>
      <c r="F6" s="82" t="s">
        <v>74</v>
      </c>
      <c r="G6" s="83" t="s">
        <v>73</v>
      </c>
      <c r="H6" s="83" t="s">
        <v>72</v>
      </c>
      <c r="I6" s="70"/>
      <c r="J6" s="68" t="s">
        <v>33</v>
      </c>
      <c r="K6" s="272" t="s">
        <v>86</v>
      </c>
      <c r="L6" s="273"/>
      <c r="M6" s="273"/>
      <c r="N6" s="273"/>
      <c r="O6" s="274"/>
    </row>
    <row r="7" spans="1:15" ht="72" customHeight="1" thickBot="1" x14ac:dyDescent="0.35">
      <c r="B7" s="262"/>
      <c r="C7" s="80" t="s">
        <v>34</v>
      </c>
      <c r="D7" s="84" t="s">
        <v>82</v>
      </c>
      <c r="E7" s="81" t="s">
        <v>79</v>
      </c>
      <c r="F7" s="82" t="s">
        <v>77</v>
      </c>
      <c r="G7" s="82" t="s">
        <v>75</v>
      </c>
      <c r="H7" s="83" t="s">
        <v>73</v>
      </c>
      <c r="I7" s="70"/>
      <c r="J7" s="68" t="s">
        <v>34</v>
      </c>
      <c r="K7" s="272" t="s">
        <v>87</v>
      </c>
      <c r="L7" s="273"/>
      <c r="M7" s="273"/>
      <c r="N7" s="273"/>
      <c r="O7" s="274"/>
    </row>
    <row r="8" spans="1:15" ht="65.25" customHeight="1" thickBot="1" x14ac:dyDescent="0.35">
      <c r="B8" s="262"/>
      <c r="C8" s="80" t="s">
        <v>35</v>
      </c>
      <c r="D8" s="84" t="s">
        <v>83</v>
      </c>
      <c r="E8" s="81" t="s">
        <v>80</v>
      </c>
      <c r="F8" s="81" t="s">
        <v>81</v>
      </c>
      <c r="G8" s="82" t="s">
        <v>77</v>
      </c>
      <c r="H8" s="82" t="s">
        <v>74</v>
      </c>
      <c r="I8" s="70"/>
      <c r="J8" s="68" t="s">
        <v>35</v>
      </c>
      <c r="K8" s="272" t="s">
        <v>88</v>
      </c>
      <c r="L8" s="273"/>
      <c r="M8" s="273"/>
      <c r="N8" s="273"/>
      <c r="O8" s="274"/>
    </row>
    <row r="9" spans="1:15" ht="67.5" customHeight="1" thickBot="1" x14ac:dyDescent="0.35">
      <c r="B9" s="262"/>
      <c r="C9" s="80" t="s">
        <v>36</v>
      </c>
      <c r="D9" s="84" t="s">
        <v>84</v>
      </c>
      <c r="E9" s="84" t="s">
        <v>82</v>
      </c>
      <c r="F9" s="81" t="s">
        <v>80</v>
      </c>
      <c r="G9" s="81" t="s">
        <v>79</v>
      </c>
      <c r="H9" s="82" t="s">
        <v>76</v>
      </c>
      <c r="I9" s="70"/>
      <c r="J9" s="68" t="s">
        <v>36</v>
      </c>
      <c r="K9" s="272" t="s">
        <v>89</v>
      </c>
      <c r="L9" s="273"/>
      <c r="M9" s="273"/>
      <c r="N9" s="273"/>
      <c r="O9" s="274"/>
    </row>
    <row r="10" spans="1:15" ht="70.5" customHeight="1" thickBot="1" x14ac:dyDescent="0.35">
      <c r="B10" s="263"/>
      <c r="C10" s="77" t="s">
        <v>37</v>
      </c>
      <c r="D10" s="84" t="s">
        <v>85</v>
      </c>
      <c r="E10" s="84" t="s">
        <v>84</v>
      </c>
      <c r="F10" s="84" t="s">
        <v>83</v>
      </c>
      <c r="G10" s="84" t="s">
        <v>82</v>
      </c>
      <c r="H10" s="81" t="s">
        <v>78</v>
      </c>
      <c r="I10" s="70"/>
      <c r="J10" s="69" t="s">
        <v>37</v>
      </c>
      <c r="K10" s="275" t="s">
        <v>90</v>
      </c>
      <c r="L10" s="276"/>
      <c r="M10" s="276"/>
      <c r="N10" s="276"/>
      <c r="O10" s="277"/>
    </row>
    <row r="11" spans="1:15" ht="54.75" customHeight="1" thickBot="1" x14ac:dyDescent="0.4">
      <c r="J11" s="74"/>
      <c r="K11" s="74"/>
      <c r="L11" s="74"/>
      <c r="M11" s="74"/>
      <c r="N11" s="74"/>
      <c r="O11" s="74"/>
    </row>
    <row r="12" spans="1:15" x14ac:dyDescent="0.25">
      <c r="J12" s="264" t="s">
        <v>99</v>
      </c>
      <c r="K12" s="265"/>
      <c r="L12" s="265"/>
      <c r="M12" s="265"/>
      <c r="N12" s="265"/>
      <c r="O12" s="266"/>
    </row>
    <row r="13" spans="1:15" ht="52.5" customHeight="1" thickBot="1" x14ac:dyDescent="0.3">
      <c r="J13" s="267"/>
      <c r="K13" s="268"/>
      <c r="L13" s="268"/>
      <c r="M13" s="268"/>
      <c r="N13" s="268"/>
      <c r="O13" s="269"/>
    </row>
    <row r="14" spans="1:15" ht="36.75" customHeight="1" thickBot="1" x14ac:dyDescent="0.3">
      <c r="J14" s="67" t="s">
        <v>31</v>
      </c>
      <c r="K14" s="270" t="s">
        <v>98</v>
      </c>
      <c r="L14" s="270"/>
      <c r="M14" s="270"/>
      <c r="N14" s="270"/>
      <c r="O14" s="271"/>
    </row>
    <row r="15" spans="1:15" ht="72.75" customHeight="1" thickBot="1" x14ac:dyDescent="0.3">
      <c r="J15" s="68" t="s">
        <v>29</v>
      </c>
      <c r="K15" s="272" t="s">
        <v>93</v>
      </c>
      <c r="L15" s="273"/>
      <c r="M15" s="273"/>
      <c r="N15" s="273"/>
      <c r="O15" s="274"/>
    </row>
    <row r="16" spans="1:15" ht="66" customHeight="1" thickBot="1" x14ac:dyDescent="0.3">
      <c r="J16" s="68" t="s">
        <v>30</v>
      </c>
      <c r="K16" s="272" t="s">
        <v>94</v>
      </c>
      <c r="L16" s="273"/>
      <c r="M16" s="273"/>
      <c r="N16" s="273"/>
      <c r="O16" s="274"/>
    </row>
    <row r="17" spans="10:15" ht="78.75" customHeight="1" thickBot="1" x14ac:dyDescent="0.3">
      <c r="J17" s="68" t="s">
        <v>1</v>
      </c>
      <c r="K17" s="272" t="s">
        <v>95</v>
      </c>
      <c r="L17" s="273"/>
      <c r="M17" s="273"/>
      <c r="N17" s="273"/>
      <c r="O17" s="274"/>
    </row>
    <row r="18" spans="10:15" ht="79.5" customHeight="1" thickBot="1" x14ac:dyDescent="0.3">
      <c r="J18" s="68" t="s">
        <v>91</v>
      </c>
      <c r="K18" s="272" t="s">
        <v>96</v>
      </c>
      <c r="L18" s="273"/>
      <c r="M18" s="273"/>
      <c r="N18" s="273"/>
      <c r="O18" s="274"/>
    </row>
    <row r="19" spans="10:15" ht="80.25" customHeight="1" thickBot="1" x14ac:dyDescent="0.3">
      <c r="J19" s="69" t="s">
        <v>92</v>
      </c>
      <c r="K19" s="275" t="s">
        <v>97</v>
      </c>
      <c r="L19" s="276"/>
      <c r="M19" s="276"/>
      <c r="N19" s="276"/>
      <c r="O19" s="277"/>
    </row>
    <row r="20" spans="10:15" ht="55.5" customHeight="1" x14ac:dyDescent="0.25"/>
    <row r="21" spans="10:15" ht="48.75" customHeight="1" x14ac:dyDescent="0.25"/>
    <row r="22" spans="10:15" ht="24.75" customHeight="1" x14ac:dyDescent="0.25"/>
    <row r="23" spans="10:15" ht="50.4" customHeight="1" x14ac:dyDescent="0.25"/>
    <row r="24" spans="10:15" ht="62.1" customHeight="1" x14ac:dyDescent="0.25"/>
    <row r="25" spans="10:15" ht="29.25" customHeight="1" x14ac:dyDescent="0.25"/>
    <row r="26" spans="10:15" ht="49.5" customHeight="1" x14ac:dyDescent="0.25"/>
    <row r="27" spans="10:15" ht="44.25" customHeight="1" x14ac:dyDescent="0.25"/>
    <row r="28" spans="10:15" ht="45.75" customHeight="1" x14ac:dyDescent="0.25"/>
    <row r="29" spans="10:15" ht="47.25" customHeight="1" x14ac:dyDescent="0.25"/>
    <row r="30" spans="10:15" ht="48" customHeight="1" x14ac:dyDescent="0.25"/>
    <row r="31" spans="10:15" ht="13.5" customHeight="1" x14ac:dyDescent="0.25"/>
    <row r="32" spans="10:15" ht="13.5" customHeight="1" x14ac:dyDescent="0.25"/>
    <row r="33" ht="13.5" customHeight="1" x14ac:dyDescent="0.25"/>
    <row r="34" ht="13.5" customHeight="1" x14ac:dyDescent="0.25"/>
    <row r="35" ht="13.5" customHeight="1" x14ac:dyDescent="0.25"/>
    <row r="38" ht="21.75" customHeight="1" x14ac:dyDescent="0.25"/>
  </sheetData>
  <sheetProtection algorithmName="SHA-512" hashValue="iCnubpCy3P8o2+AwL4yYASNcyu963qdDw4oHtH54ugi0qmuFaJzbALR+61irTxoVnZkU8zf+IXJDVHUI2+MlIA==" saltValue="nCVdnYSJ7WmCCnjY6GFSoA==" spinCount="100000" sheet="1" objects="1" scenarios="1" selectLockedCells="1" selectUnlockedCells="1"/>
  <customSheetViews>
    <customSheetView guid="{DF985369-F5C3-4AD1-9455-3AD1FB30427C}" showPageBreaks="1" fitToPage="1" printArea="1" topLeftCell="A21">
      <selection activeCell="B55" sqref="B55"/>
      <pageMargins left="0.7" right="0.7" top="0.75" bottom="0.75" header="0.3" footer="0.3"/>
      <pageSetup paperSize="9" scale="85" orientation="portrait"/>
      <headerFooter alignWithMargins="0">
        <oddHeader>&amp;R&amp;A</oddHeader>
        <oddFooter>&amp;L&amp;Z&amp;F&amp;RPage &amp;P of &amp;N</oddFooter>
      </headerFooter>
    </customSheetView>
    <customSheetView guid="{0C1CD7A6-D7E9-455D-9389-8D63F9F84126}" fitToPage="1" topLeftCell="A21">
      <selection activeCell="B55" sqref="B55"/>
      <pageMargins left="0.7" right="0.7" top="0.75" bottom="0.75" header="0.3" footer="0.3"/>
      <pageSetup paperSize="9" scale="85" orientation="portrait"/>
      <headerFooter alignWithMargins="0">
        <oddHeader>&amp;R&amp;A</oddHeader>
        <oddFooter>&amp;L&amp;Z&amp;F&amp;RPage &amp;P of &amp;N</oddFooter>
      </headerFooter>
    </customSheetView>
    <customSheetView guid="{A422BE13-3DFA-4568-980B-A64D3B2DF729}" showPageBreaks="1" fitToPage="1" printArea="1" topLeftCell="A21">
      <selection activeCell="B55" sqref="B55"/>
      <pageMargins left="0.7" right="0.7" top="0.75" bottom="0.75" header="0.3" footer="0.3"/>
      <pageSetup paperSize="9" scale="85" orientation="portrait"/>
      <headerFooter alignWithMargins="0">
        <oddHeader>&amp;R&amp;A</oddHeader>
        <oddFooter>&amp;L&amp;Z&amp;F&amp;RPage &amp;P of &amp;N</oddFooter>
      </headerFooter>
    </customSheetView>
    <customSheetView guid="{CACF931C-06F1-4061-859D-78739E336A2B}" showPageBreaks="1" fitToPage="1" printArea="1" topLeftCell="A21">
      <selection activeCell="B55" sqref="B55"/>
      <pageMargins left="0.7" right="0.7" top="0.75" bottom="0.75" header="0.3" footer="0.3"/>
      <pageSetup paperSize="9" scale="85" orientation="portrait"/>
      <headerFooter alignWithMargins="0">
        <oddHeader>&amp;R&amp;A</oddHeader>
        <oddFooter>&amp;L&amp;Z&amp;F&amp;RPage &amp;P of &amp;N</oddFooter>
      </headerFooter>
    </customSheetView>
    <customSheetView guid="{BBD541F4-F284-4B0E-A24B-997185C25112}" showPageBreaks="1" fitToPage="1" printArea="1" topLeftCell="A24">
      <selection activeCell="B55" sqref="B55"/>
      <pageMargins left="0.7" right="0.7" top="0.75" bottom="0.75" header="0.3" footer="0.3"/>
      <pageSetup paperSize="9" scale="85" orientation="portrait"/>
      <headerFooter alignWithMargins="0">
        <oddHeader>&amp;R&amp;A</oddHeader>
        <oddFooter>&amp;L&amp;Z&amp;F&amp;RPage &amp;P of &amp;N</oddFooter>
      </headerFooter>
    </customSheetView>
  </customSheetViews>
  <mergeCells count="17">
    <mergeCell ref="J12:O13"/>
    <mergeCell ref="K14:O14"/>
    <mergeCell ref="K15:O15"/>
    <mergeCell ref="K18:O18"/>
    <mergeCell ref="K19:O19"/>
    <mergeCell ref="K16:O16"/>
    <mergeCell ref="K17:O17"/>
    <mergeCell ref="C3:H3"/>
    <mergeCell ref="D4:H4"/>
    <mergeCell ref="B6:B10"/>
    <mergeCell ref="J3:O4"/>
    <mergeCell ref="K5:O5"/>
    <mergeCell ref="K6:O6"/>
    <mergeCell ref="K7:O7"/>
    <mergeCell ref="K8:O8"/>
    <mergeCell ref="K9:O9"/>
    <mergeCell ref="K10:O10"/>
  </mergeCells>
  <phoneticPr fontId="0" type="noConversion"/>
  <pageMargins left="0.23622047244094491" right="0.23622047244094491" top="0.43307086614173229" bottom="0.82677165354330717" header="0.23622047244094491" footer="0.51181102362204722"/>
  <pageSetup paperSize="9" scale="26" orientation="landscape" horizontalDpi="4294967293"/>
  <headerFooter alignWithMargins="0">
    <oddHeader>&amp;R&amp;A</oddHeader>
    <oddFooter>&amp;L&amp;Z&amp;F&amp;RPage &amp;P of &amp;N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75" workbookViewId="0">
      <selection activeCell="R27" sqref="R27"/>
    </sheetView>
  </sheetViews>
  <sheetFormatPr defaultColWidth="8.88671875" defaultRowHeight="13.2" x14ac:dyDescent="0.25"/>
  <sheetData/>
  <sheetProtection algorithmName="SHA-512" hashValue="tXzaLXOs0+m93pBzvS0X36gGLkirgnDdBQrKzu1WQlub4daQh5u1bfl4LHjY4HpD7dcVvhUaHWu0LIlgAZBYrQ==" saltValue="roGmDTsTofvaf0mamDsXVQ==" spinCount="100000" sheet="1" objects="1" scenarios="1" selectLockedCells="1" selectUnlockedCells="1"/>
  <customSheetViews>
    <customSheetView guid="{DF985369-F5C3-4AD1-9455-3AD1FB30427C}" scale="75">
      <selection activeCell="L28" sqref="L28"/>
      <pageMargins left="0.7" right="0.7" top="0.75" bottom="0.75" header="0.3" footer="0.3"/>
      <headerFooter alignWithMargins="0"/>
    </customSheetView>
    <customSheetView guid="{0C1CD7A6-D7E9-455D-9389-8D63F9F84126}" scale="75">
      <selection activeCell="L28" sqref="L28"/>
      <pageMargins left="0.7" right="0.7" top="0.75" bottom="0.75" header="0.3" footer="0.3"/>
      <headerFooter alignWithMargins="0"/>
    </customSheetView>
    <customSheetView guid="{A422BE13-3DFA-4568-980B-A64D3B2DF729}" scale="75">
      <selection activeCell="L28" sqref="L28"/>
      <pageMargins left="0.7" right="0.7" top="0.75" bottom="0.75" header="0.3" footer="0.3"/>
      <headerFooter alignWithMargins="0"/>
    </customSheetView>
    <customSheetView guid="{CACF931C-06F1-4061-859D-78739E336A2B}" scale="75">
      <selection activeCell="L28" sqref="L28"/>
      <pageMargins left="0.7" right="0.7" top="0.75" bottom="0.75" header="0.3" footer="0.3"/>
      <headerFooter alignWithMargins="0"/>
    </customSheetView>
    <customSheetView guid="{BBD541F4-F284-4B0E-A24B-997185C25112}" scale="75" topLeftCell="A10">
      <selection activeCell="L28" sqref="L28"/>
      <pageMargins left="0.7" right="0.7" top="0.75" bottom="0.75" header="0.3" footer="0.3"/>
      <headerFooter alignWithMargins="0"/>
    </customSheetView>
  </customSheetViews>
  <phoneticPr fontId="4" type="noConversion"/>
  <pageMargins left="0.75" right="0.75" top="1" bottom="1" header="0.5" footer="0.5"/>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
  <sheetViews>
    <sheetView zoomScaleSheetLayoutView="100" workbookViewId="0">
      <selection activeCell="N24" sqref="N24"/>
    </sheetView>
  </sheetViews>
  <sheetFormatPr defaultColWidth="8.88671875" defaultRowHeight="13.2" x14ac:dyDescent="0.25"/>
  <cols>
    <col min="1" max="1" width="8.33203125" customWidth="1"/>
    <col min="2" max="2" width="62.33203125" customWidth="1"/>
    <col min="3" max="3" width="7.109375" customWidth="1"/>
  </cols>
  <sheetData/>
  <sheetProtection algorithmName="SHA-512" hashValue="Lv5/lnS0oGNYsyLlrYM39rQD5NWUADG92fPNUKQSgfUxDhKUAa++eVHXsbtu8LWxwPl6b49O/7Dmr8VmxlGlLA==" saltValue="ph6BszvW46AujKEgUncmBQ==" spinCount="100000" sheet="1" objects="1" scenarios="1" selectLockedCells="1" selectUnlockedCells="1"/>
  <customSheetViews>
    <customSheetView guid="{DF985369-F5C3-4AD1-9455-3AD1FB30427C}" showPageBreaks="1" fitToPage="1" printArea="1">
      <pageMargins left="0.7" right="0.7" top="0.75" bottom="0.75" header="0.3" footer="0.3"/>
      <pageSetup paperSize="9" scale="96" orientation="portrait"/>
      <headerFooter alignWithMargins="0">
        <oddHeader>&amp;R&amp;A</oddHeader>
        <oddFooter>&amp;L&amp;A&amp;RPage &amp;P of &amp;N</oddFooter>
      </headerFooter>
    </customSheetView>
    <customSheetView guid="{0C1CD7A6-D7E9-455D-9389-8D63F9F84126}" fitToPage="1">
      <pageMargins left="0.7" right="0.7" top="0.75" bottom="0.75" header="0.3" footer="0.3"/>
      <pageSetup paperSize="9" scale="96" orientation="portrait"/>
      <headerFooter alignWithMargins="0">
        <oddHeader>&amp;R&amp;A</oddHeader>
        <oddFooter>&amp;L&amp;A&amp;RPage &amp;P of &amp;N</oddFooter>
      </headerFooter>
    </customSheetView>
    <customSheetView guid="{A422BE13-3DFA-4568-980B-A64D3B2DF729}" showPageBreaks="1" fitToPage="1" printArea="1">
      <pageMargins left="0.7" right="0.7" top="0.75" bottom="0.75" header="0.3" footer="0.3"/>
      <pageSetup paperSize="9" scale="96" orientation="portrait"/>
      <headerFooter alignWithMargins="0">
        <oddHeader>&amp;R&amp;A</oddHeader>
        <oddFooter>&amp;L&amp;A&amp;RPage &amp;P of &amp;N</oddFooter>
      </headerFooter>
    </customSheetView>
    <customSheetView guid="{CACF931C-06F1-4061-859D-78739E336A2B}" showPageBreaks="1" fitToPage="1" printArea="1">
      <pageMargins left="0.7" right="0.7" top="0.75" bottom="0.75" header="0.3" footer="0.3"/>
      <pageSetup paperSize="9" scale="96" orientation="portrait"/>
      <headerFooter alignWithMargins="0">
        <oddHeader>&amp;R&amp;A</oddHeader>
        <oddFooter>&amp;L&amp;A&amp;RPage &amp;P of &amp;N</oddFooter>
      </headerFooter>
    </customSheetView>
    <customSheetView guid="{BBD541F4-F284-4B0E-A24B-997185C25112}" showPageBreaks="1" fitToPage="1" printArea="1" topLeftCell="A4">
      <pageMargins left="0.7" right="0.7" top="0.75" bottom="0.75" header="0.3" footer="0.3"/>
      <pageSetup paperSize="9" scale="96" orientation="portrait"/>
      <headerFooter alignWithMargins="0">
        <oddHeader>&amp;R&amp;A</oddHeader>
        <oddFooter>&amp;L&amp;A&amp;RPage &amp;P of &amp;N</oddFooter>
      </headerFooter>
    </customSheetView>
  </customSheetViews>
  <phoneticPr fontId="4" type="noConversion"/>
  <pageMargins left="0.75" right="0.75" top="1" bottom="1" header="0.5" footer="0.5"/>
  <pageSetup paperSize="9" scale="96" orientation="portrait"/>
  <headerFooter alignWithMargins="0">
    <oddHeader>&amp;R&amp;A</oddHeader>
    <oddFooter>&amp;L&amp;A&amp;RPage &amp;P of &amp;N</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81"/>
  <sheetViews>
    <sheetView workbookViewId="0">
      <selection activeCell="H12" sqref="H12"/>
    </sheetView>
  </sheetViews>
  <sheetFormatPr defaultColWidth="8.88671875" defaultRowHeight="13.2" x14ac:dyDescent="0.25"/>
  <cols>
    <col min="1" max="1" width="40.44140625" bestFit="1" customWidth="1"/>
    <col min="2" max="3" width="22.33203125" bestFit="1" customWidth="1"/>
    <col min="4" max="4" width="13.6640625" bestFit="1" customWidth="1"/>
    <col min="5" max="5" width="6.109375" bestFit="1" customWidth="1"/>
  </cols>
  <sheetData>
    <row r="1" spans="1:11" ht="21" x14ac:dyDescent="0.4">
      <c r="A1" s="8" t="s">
        <v>3</v>
      </c>
      <c r="B1" s="5"/>
      <c r="C1" s="6"/>
      <c r="D1" s="9"/>
      <c r="E1" s="7"/>
      <c r="F1" s="1"/>
      <c r="I1" s="62" t="s">
        <v>64</v>
      </c>
      <c r="K1" s="63" t="s">
        <v>64</v>
      </c>
    </row>
    <row r="2" spans="1:11" ht="21" x14ac:dyDescent="0.4">
      <c r="A2" s="10" t="s">
        <v>4</v>
      </c>
      <c r="B2" s="5" t="s">
        <v>19</v>
      </c>
      <c r="C2" s="6"/>
      <c r="D2" s="9"/>
      <c r="E2" s="7"/>
      <c r="F2" s="1"/>
      <c r="I2" s="62" t="s">
        <v>65</v>
      </c>
      <c r="K2" s="63" t="s">
        <v>65</v>
      </c>
    </row>
    <row r="3" spans="1:11" ht="21" x14ac:dyDescent="0.4">
      <c r="A3" s="10" t="s">
        <v>5</v>
      </c>
      <c r="B3" s="5" t="s">
        <v>20</v>
      </c>
      <c r="C3" s="6"/>
      <c r="D3" s="9"/>
      <c r="E3" s="7"/>
      <c r="F3" s="1"/>
      <c r="K3" s="63" t="s">
        <v>68</v>
      </c>
    </row>
    <row r="4" spans="1:11" ht="21" x14ac:dyDescent="0.4">
      <c r="A4" s="10" t="s">
        <v>6</v>
      </c>
      <c r="B4" s="5" t="s">
        <v>21</v>
      </c>
      <c r="C4" s="6"/>
      <c r="D4" s="9"/>
      <c r="E4" s="7"/>
      <c r="F4" s="3"/>
    </row>
    <row r="5" spans="1:11" ht="21" x14ac:dyDescent="0.4">
      <c r="A5" s="10" t="s">
        <v>7</v>
      </c>
      <c r="B5" s="5" t="s">
        <v>22</v>
      </c>
      <c r="C5" s="6"/>
      <c r="D5" s="9"/>
      <c r="E5" s="7"/>
      <c r="F5" s="3"/>
    </row>
    <row r="6" spans="1:11" ht="21.6" thickBot="1" x14ac:dyDescent="0.45">
      <c r="A6" s="10" t="s">
        <v>8</v>
      </c>
      <c r="B6" s="5" t="s">
        <v>23</v>
      </c>
      <c r="C6" s="6"/>
      <c r="D6" s="9"/>
      <c r="E6" s="7"/>
      <c r="F6" s="3"/>
    </row>
    <row r="7" spans="1:11" ht="21" x14ac:dyDescent="0.4">
      <c r="A7" s="5" t="s">
        <v>51</v>
      </c>
      <c r="B7" s="5" t="s">
        <v>51</v>
      </c>
      <c r="C7" s="6"/>
      <c r="D7" s="9"/>
      <c r="E7" s="7"/>
      <c r="F7" s="13"/>
    </row>
    <row r="8" spans="1:11" ht="21" x14ac:dyDescent="0.4">
      <c r="A8" s="8" t="s">
        <v>10</v>
      </c>
      <c r="B8" s="5"/>
      <c r="C8" s="6"/>
      <c r="D8" s="9"/>
      <c r="E8" s="7"/>
      <c r="F8" s="14"/>
    </row>
    <row r="9" spans="1:11" ht="21" x14ac:dyDescent="0.4">
      <c r="A9" s="10">
        <v>5</v>
      </c>
      <c r="B9" s="5" t="s">
        <v>61</v>
      </c>
      <c r="C9" s="6"/>
      <c r="D9" s="9"/>
      <c r="E9" s="7"/>
      <c r="F9" s="7"/>
    </row>
    <row r="10" spans="1:11" ht="21" x14ac:dyDescent="0.4">
      <c r="A10" s="10">
        <v>4</v>
      </c>
      <c r="B10" s="5" t="s">
        <v>60</v>
      </c>
      <c r="C10" s="6"/>
      <c r="D10" s="9"/>
      <c r="E10" s="7"/>
      <c r="F10" s="9"/>
    </row>
    <row r="11" spans="1:11" ht="21" x14ac:dyDescent="0.4">
      <c r="A11" s="10">
        <v>3</v>
      </c>
      <c r="B11" s="5" t="s">
        <v>26</v>
      </c>
      <c r="C11" s="6"/>
      <c r="D11" s="9"/>
      <c r="E11" s="7"/>
      <c r="F11" s="9"/>
    </row>
    <row r="12" spans="1:11" ht="21" x14ac:dyDescent="0.4">
      <c r="A12" s="10">
        <v>2</v>
      </c>
      <c r="B12" s="5" t="s">
        <v>25</v>
      </c>
      <c r="C12" s="6"/>
      <c r="D12" s="9"/>
      <c r="E12" s="7"/>
      <c r="F12" s="9"/>
    </row>
    <row r="13" spans="1:11" ht="21" x14ac:dyDescent="0.4">
      <c r="A13" s="10">
        <v>1</v>
      </c>
      <c r="B13" s="5" t="s">
        <v>24</v>
      </c>
      <c r="C13" s="6"/>
      <c r="D13" s="9"/>
      <c r="E13" s="7"/>
      <c r="F13" s="9"/>
    </row>
    <row r="14" spans="1:11" ht="21" x14ac:dyDescent="0.4">
      <c r="A14" s="5" t="s">
        <v>51</v>
      </c>
      <c r="B14" s="5" t="s">
        <v>51</v>
      </c>
      <c r="C14" s="6"/>
      <c r="D14" s="9"/>
      <c r="E14" s="7"/>
      <c r="F14" s="9"/>
    </row>
    <row r="15" spans="1:11" ht="70.8" x14ac:dyDescent="0.25">
      <c r="A15" s="15" t="s">
        <v>11</v>
      </c>
      <c r="B15" s="16" t="s">
        <v>10</v>
      </c>
      <c r="C15" s="15" t="s">
        <v>3</v>
      </c>
      <c r="D15" s="15" t="s">
        <v>12</v>
      </c>
      <c r="E15" s="17" t="s">
        <v>9</v>
      </c>
      <c r="F15" s="9"/>
    </row>
    <row r="16" spans="1:11" ht="21" x14ac:dyDescent="0.4">
      <c r="A16" s="18" t="str">
        <f t="shared" ref="A16:A40" si="0">B16&amp;C16</f>
        <v>5-SevereA-Almost Certain</v>
      </c>
      <c r="B16" s="5" t="s">
        <v>61</v>
      </c>
      <c r="C16" s="5" t="s">
        <v>19</v>
      </c>
      <c r="D16" s="5" t="s">
        <v>62</v>
      </c>
      <c r="E16" s="10">
        <v>25</v>
      </c>
      <c r="F16" s="9"/>
    </row>
    <row r="17" spans="1:6" ht="21" x14ac:dyDescent="0.4">
      <c r="A17" s="18" t="str">
        <f t="shared" si="0"/>
        <v>5-SevereB-Likely</v>
      </c>
      <c r="B17" s="5" t="s">
        <v>61</v>
      </c>
      <c r="C17" s="5" t="s">
        <v>20</v>
      </c>
      <c r="D17" s="5" t="s">
        <v>62</v>
      </c>
      <c r="E17" s="10">
        <v>20</v>
      </c>
      <c r="F17" s="9"/>
    </row>
    <row r="18" spans="1:6" ht="21" x14ac:dyDescent="0.4">
      <c r="A18" s="18" t="str">
        <f t="shared" si="0"/>
        <v>4-SignificantA-Almost Certain</v>
      </c>
      <c r="B18" s="5" t="s">
        <v>60</v>
      </c>
      <c r="C18" s="5" t="s">
        <v>19</v>
      </c>
      <c r="D18" s="5" t="s">
        <v>62</v>
      </c>
      <c r="E18" s="10">
        <v>20</v>
      </c>
      <c r="F18" s="9"/>
    </row>
    <row r="19" spans="1:6" ht="21" x14ac:dyDescent="0.4">
      <c r="A19" s="18" t="str">
        <f t="shared" si="0"/>
        <v>5-SevereC-Possible</v>
      </c>
      <c r="B19" s="5" t="s">
        <v>61</v>
      </c>
      <c r="C19" s="5" t="s">
        <v>21</v>
      </c>
      <c r="D19" s="5" t="s">
        <v>0</v>
      </c>
      <c r="E19" s="10">
        <v>15</v>
      </c>
      <c r="F19" s="9"/>
    </row>
    <row r="20" spans="1:6" ht="21" x14ac:dyDescent="0.4">
      <c r="A20" s="18" t="str">
        <f t="shared" si="0"/>
        <v>4-SignificantB-Likely</v>
      </c>
      <c r="B20" s="5" t="s">
        <v>60</v>
      </c>
      <c r="C20" s="5" t="s">
        <v>20</v>
      </c>
      <c r="D20" s="5" t="s">
        <v>0</v>
      </c>
      <c r="E20" s="10">
        <v>16</v>
      </c>
      <c r="F20" s="9"/>
    </row>
    <row r="21" spans="1:6" ht="21" x14ac:dyDescent="0.4">
      <c r="A21" s="18" t="str">
        <f t="shared" si="0"/>
        <v>3-ModerateA-Almost Certain</v>
      </c>
      <c r="B21" s="5" t="s">
        <v>26</v>
      </c>
      <c r="C21" s="5" t="s">
        <v>19</v>
      </c>
      <c r="D21" s="5" t="s">
        <v>0</v>
      </c>
      <c r="E21" s="10">
        <v>15</v>
      </c>
      <c r="F21" s="9"/>
    </row>
    <row r="22" spans="1:6" ht="21" x14ac:dyDescent="0.4">
      <c r="A22" s="18" t="str">
        <f t="shared" si="0"/>
        <v>5-SevereD-Unlikely</v>
      </c>
      <c r="B22" s="5" t="s">
        <v>61</v>
      </c>
      <c r="C22" s="5" t="s">
        <v>22</v>
      </c>
      <c r="D22" s="5" t="s">
        <v>0</v>
      </c>
      <c r="E22" s="10">
        <v>10</v>
      </c>
      <c r="F22" s="9"/>
    </row>
    <row r="23" spans="1:6" ht="21" x14ac:dyDescent="0.4">
      <c r="A23" s="18" t="str">
        <f t="shared" si="0"/>
        <v>4-SignificantC-Possible</v>
      </c>
      <c r="B23" s="5" t="s">
        <v>60</v>
      </c>
      <c r="C23" s="5" t="s">
        <v>21</v>
      </c>
      <c r="D23" s="5" t="s">
        <v>0</v>
      </c>
      <c r="E23" s="10">
        <v>12</v>
      </c>
      <c r="F23" s="9"/>
    </row>
    <row r="24" spans="1:6" ht="21" x14ac:dyDescent="0.4">
      <c r="A24" s="18" t="str">
        <f t="shared" si="0"/>
        <v>3-ModerateB-Likely</v>
      </c>
      <c r="B24" s="5" t="s">
        <v>26</v>
      </c>
      <c r="C24" s="5" t="s">
        <v>20</v>
      </c>
      <c r="D24" s="5" t="s">
        <v>0</v>
      </c>
      <c r="E24" s="10">
        <v>12</v>
      </c>
      <c r="F24" s="7"/>
    </row>
    <row r="25" spans="1:6" ht="21" x14ac:dyDescent="0.4">
      <c r="A25" s="18" t="str">
        <f t="shared" si="0"/>
        <v>2-MinorA-Almost Certain</v>
      </c>
      <c r="B25" s="5" t="s">
        <v>25</v>
      </c>
      <c r="C25" s="5" t="s">
        <v>19</v>
      </c>
      <c r="D25" s="5" t="s">
        <v>0</v>
      </c>
      <c r="E25" s="10">
        <v>10</v>
      </c>
      <c r="F25" s="7"/>
    </row>
    <row r="26" spans="1:6" ht="21" x14ac:dyDescent="0.4">
      <c r="A26" s="18" t="str">
        <f t="shared" si="0"/>
        <v>5-SevereE-Rare</v>
      </c>
      <c r="B26" s="5" t="s">
        <v>61</v>
      </c>
      <c r="C26" s="5" t="s">
        <v>23</v>
      </c>
      <c r="D26" s="5" t="s">
        <v>18</v>
      </c>
      <c r="E26" s="10">
        <v>5</v>
      </c>
      <c r="F26" s="7"/>
    </row>
    <row r="27" spans="1:6" ht="21" x14ac:dyDescent="0.4">
      <c r="A27" s="18" t="str">
        <f t="shared" si="0"/>
        <v>4-SignificantD-Unlikely</v>
      </c>
      <c r="B27" s="5" t="s">
        <v>60</v>
      </c>
      <c r="C27" s="5" t="s">
        <v>22</v>
      </c>
      <c r="D27" s="5" t="s">
        <v>18</v>
      </c>
      <c r="E27" s="10">
        <v>8</v>
      </c>
      <c r="F27" s="7"/>
    </row>
    <row r="28" spans="1:6" ht="21" x14ac:dyDescent="0.4">
      <c r="A28" s="18" t="str">
        <f t="shared" si="0"/>
        <v>3-ModerateC-Possible</v>
      </c>
      <c r="B28" s="5" t="s">
        <v>26</v>
      </c>
      <c r="C28" s="5" t="s">
        <v>21</v>
      </c>
      <c r="D28" s="5" t="s">
        <v>18</v>
      </c>
      <c r="E28" s="10">
        <v>9</v>
      </c>
      <c r="F28" s="7"/>
    </row>
    <row r="29" spans="1:6" ht="21" x14ac:dyDescent="0.4">
      <c r="A29" s="18" t="str">
        <f t="shared" si="0"/>
        <v>2-MinorB-Likely</v>
      </c>
      <c r="B29" s="5" t="s">
        <v>25</v>
      </c>
      <c r="C29" s="5" t="s">
        <v>20</v>
      </c>
      <c r="D29" s="5" t="s">
        <v>18</v>
      </c>
      <c r="E29" s="10">
        <v>8</v>
      </c>
      <c r="F29" s="7"/>
    </row>
    <row r="30" spans="1:6" ht="21" x14ac:dyDescent="0.4">
      <c r="A30" s="18" t="str">
        <f t="shared" si="0"/>
        <v>1-InsignificantA-Almost Certain</v>
      </c>
      <c r="B30" s="5" t="s">
        <v>24</v>
      </c>
      <c r="C30" s="5" t="s">
        <v>19</v>
      </c>
      <c r="D30" s="5" t="s">
        <v>18</v>
      </c>
      <c r="E30" s="10">
        <v>5</v>
      </c>
      <c r="F30" s="7"/>
    </row>
    <row r="31" spans="1:6" ht="21" x14ac:dyDescent="0.4">
      <c r="A31" s="18" t="str">
        <f t="shared" si="0"/>
        <v>4-SignificantE-Rare</v>
      </c>
      <c r="B31" s="5" t="s">
        <v>60</v>
      </c>
      <c r="C31" s="5" t="s">
        <v>23</v>
      </c>
      <c r="D31" s="5" t="s">
        <v>2</v>
      </c>
      <c r="E31" s="10">
        <v>4</v>
      </c>
      <c r="F31" s="7"/>
    </row>
    <row r="32" spans="1:6" ht="21" x14ac:dyDescent="0.4">
      <c r="A32" s="18" t="str">
        <f t="shared" si="0"/>
        <v>3-ModerateD-Unlikely</v>
      </c>
      <c r="B32" s="5" t="s">
        <v>26</v>
      </c>
      <c r="C32" s="5" t="s">
        <v>22</v>
      </c>
      <c r="D32" s="5" t="s">
        <v>18</v>
      </c>
      <c r="E32" s="10">
        <v>6</v>
      </c>
      <c r="F32" s="7"/>
    </row>
    <row r="33" spans="1:6" ht="21" x14ac:dyDescent="0.4">
      <c r="A33" s="18" t="str">
        <f t="shared" si="0"/>
        <v>2-MinorC-Possible</v>
      </c>
      <c r="B33" s="5" t="s">
        <v>25</v>
      </c>
      <c r="C33" s="5" t="s">
        <v>21</v>
      </c>
      <c r="D33" s="5" t="s">
        <v>18</v>
      </c>
      <c r="E33" s="10">
        <v>6</v>
      </c>
      <c r="F33" s="7"/>
    </row>
    <row r="34" spans="1:6" ht="21" x14ac:dyDescent="0.4">
      <c r="A34" s="18" t="str">
        <f t="shared" si="0"/>
        <v>1-InsignificantB-Likely</v>
      </c>
      <c r="B34" s="5" t="s">
        <v>24</v>
      </c>
      <c r="C34" s="5" t="s">
        <v>20</v>
      </c>
      <c r="D34" s="5" t="s">
        <v>2</v>
      </c>
      <c r="E34" s="10">
        <v>4</v>
      </c>
      <c r="F34" s="7"/>
    </row>
    <row r="35" spans="1:6" ht="21" x14ac:dyDescent="0.4">
      <c r="A35" s="18" t="str">
        <f t="shared" si="0"/>
        <v>3-ModerateE-Rare</v>
      </c>
      <c r="B35" s="5" t="s">
        <v>26</v>
      </c>
      <c r="C35" s="5" t="s">
        <v>23</v>
      </c>
      <c r="D35" s="5" t="s">
        <v>2</v>
      </c>
      <c r="E35" s="10">
        <v>3</v>
      </c>
      <c r="F35" s="7"/>
    </row>
    <row r="36" spans="1:6" ht="21" x14ac:dyDescent="0.4">
      <c r="A36" s="18" t="str">
        <f t="shared" si="0"/>
        <v>2-MinorD-Unlikely</v>
      </c>
      <c r="B36" s="5" t="s">
        <v>25</v>
      </c>
      <c r="C36" s="5" t="s">
        <v>22</v>
      </c>
      <c r="D36" s="5" t="s">
        <v>2</v>
      </c>
      <c r="E36" s="10">
        <v>4</v>
      </c>
      <c r="F36" s="7"/>
    </row>
    <row r="37" spans="1:6" ht="21" x14ac:dyDescent="0.4">
      <c r="A37" s="18" t="str">
        <f t="shared" si="0"/>
        <v>1-InsignificantC-Possible</v>
      </c>
      <c r="B37" s="5" t="s">
        <v>24</v>
      </c>
      <c r="C37" s="5" t="s">
        <v>21</v>
      </c>
      <c r="D37" s="5" t="s">
        <v>2</v>
      </c>
      <c r="E37" s="10">
        <v>3</v>
      </c>
      <c r="F37" s="7"/>
    </row>
    <row r="38" spans="1:6" ht="21" x14ac:dyDescent="0.4">
      <c r="A38" s="18" t="str">
        <f t="shared" si="0"/>
        <v>2-MinorE-Rare</v>
      </c>
      <c r="B38" s="5" t="s">
        <v>25</v>
      </c>
      <c r="C38" s="5" t="s">
        <v>23</v>
      </c>
      <c r="D38" s="5" t="s">
        <v>2</v>
      </c>
      <c r="E38" s="10">
        <v>2</v>
      </c>
      <c r="F38" s="7"/>
    </row>
    <row r="39" spans="1:6" ht="21" x14ac:dyDescent="0.4">
      <c r="A39" s="18" t="str">
        <f t="shared" si="0"/>
        <v>1-InsignificantD-Unlikely</v>
      </c>
      <c r="B39" s="5" t="s">
        <v>24</v>
      </c>
      <c r="C39" s="5" t="s">
        <v>22</v>
      </c>
      <c r="D39" s="5" t="s">
        <v>2</v>
      </c>
      <c r="E39" s="10">
        <v>2</v>
      </c>
      <c r="F39" s="7"/>
    </row>
    <row r="40" spans="1:6" ht="21" x14ac:dyDescent="0.4">
      <c r="A40" s="18" t="str">
        <f t="shared" si="0"/>
        <v>1-InsignificantE-Rare</v>
      </c>
      <c r="B40" s="5" t="s">
        <v>24</v>
      </c>
      <c r="C40" s="5" t="s">
        <v>23</v>
      </c>
      <c r="D40" s="5" t="s">
        <v>2</v>
      </c>
      <c r="E40" s="10">
        <v>1</v>
      </c>
      <c r="F40" s="7"/>
    </row>
    <row r="41" spans="1:6" ht="21" x14ac:dyDescent="0.4">
      <c r="A41" s="5" t="s">
        <v>51</v>
      </c>
      <c r="B41" s="5" t="s">
        <v>51</v>
      </c>
      <c r="C41" s="5" t="s">
        <v>51</v>
      </c>
      <c r="D41" s="5" t="s">
        <v>51</v>
      </c>
      <c r="E41" s="5" t="s">
        <v>51</v>
      </c>
      <c r="F41" s="7"/>
    </row>
    <row r="42" spans="1:6" ht="21" x14ac:dyDescent="0.4">
      <c r="A42" s="12"/>
      <c r="B42" s="5"/>
      <c r="C42" s="6"/>
      <c r="D42" s="9"/>
      <c r="E42" s="7"/>
      <c r="F42" s="7"/>
    </row>
    <row r="43" spans="1:6" ht="21" x14ac:dyDescent="0.4">
      <c r="A43" s="11"/>
      <c r="B43" s="19"/>
      <c r="C43" s="20"/>
      <c r="D43" s="21"/>
      <c r="E43" s="14"/>
      <c r="F43" s="7"/>
    </row>
    <row r="44" spans="1:6" ht="21" x14ac:dyDescent="0.4">
      <c r="A44" s="11"/>
      <c r="B44" s="19"/>
      <c r="C44" s="20"/>
      <c r="D44" s="21"/>
      <c r="E44" s="14"/>
      <c r="F44" s="7"/>
    </row>
    <row r="45" spans="1:6" ht="95.4" x14ac:dyDescent="0.4">
      <c r="A45" s="22" t="s">
        <v>13</v>
      </c>
      <c r="B45" s="23"/>
      <c r="C45" s="24"/>
      <c r="D45" s="25"/>
      <c r="E45" s="26" t="s">
        <v>14</v>
      </c>
      <c r="F45" s="7"/>
    </row>
    <row r="46" spans="1:6" ht="21" x14ac:dyDescent="0.4">
      <c r="A46" s="27" t="s">
        <v>15</v>
      </c>
      <c r="B46" s="23" t="s">
        <v>2</v>
      </c>
      <c r="C46" s="24"/>
      <c r="D46" s="25"/>
      <c r="E46" s="28">
        <v>1</v>
      </c>
      <c r="F46" s="7"/>
    </row>
    <row r="47" spans="1:6" ht="21" x14ac:dyDescent="0.4">
      <c r="A47" s="27" t="s">
        <v>15</v>
      </c>
      <c r="B47" s="23" t="s">
        <v>18</v>
      </c>
      <c r="C47" s="24"/>
      <c r="D47" s="25"/>
      <c r="E47" s="28">
        <v>2</v>
      </c>
      <c r="F47" s="7"/>
    </row>
    <row r="48" spans="1:6" ht="21" x14ac:dyDescent="0.4">
      <c r="A48" s="27" t="s">
        <v>15</v>
      </c>
      <c r="B48" s="23" t="s">
        <v>0</v>
      </c>
      <c r="C48" s="24"/>
      <c r="D48" s="25"/>
      <c r="E48" s="28">
        <v>3</v>
      </c>
      <c r="F48" s="7"/>
    </row>
    <row r="49" spans="1:6" ht="21" x14ac:dyDescent="0.4">
      <c r="A49" s="27" t="s">
        <v>16</v>
      </c>
      <c r="B49" s="23" t="s">
        <v>2</v>
      </c>
      <c r="C49" s="23"/>
      <c r="D49" s="24"/>
      <c r="E49" s="28">
        <v>4</v>
      </c>
      <c r="F49" s="7"/>
    </row>
    <row r="50" spans="1:6" ht="21" x14ac:dyDescent="0.4">
      <c r="A50" s="27" t="s">
        <v>16</v>
      </c>
      <c r="B50" s="23" t="s">
        <v>18</v>
      </c>
      <c r="C50" s="23"/>
      <c r="D50" s="24"/>
      <c r="E50" s="28">
        <v>5</v>
      </c>
      <c r="F50" s="9"/>
    </row>
    <row r="51" spans="1:6" ht="21" x14ac:dyDescent="0.4">
      <c r="A51" s="27" t="s">
        <v>16</v>
      </c>
      <c r="B51" s="23" t="s">
        <v>0</v>
      </c>
      <c r="C51" s="23"/>
      <c r="D51" s="24"/>
      <c r="E51" s="28">
        <v>6</v>
      </c>
      <c r="F51" s="9"/>
    </row>
    <row r="52" spans="1:6" ht="21" x14ac:dyDescent="0.4">
      <c r="A52" s="27" t="s">
        <v>17</v>
      </c>
      <c r="B52" s="23" t="s">
        <v>2</v>
      </c>
      <c r="C52" s="23"/>
      <c r="D52" s="24"/>
      <c r="E52" s="28">
        <v>7</v>
      </c>
      <c r="F52" s="21"/>
    </row>
    <row r="53" spans="1:6" ht="21" x14ac:dyDescent="0.4">
      <c r="A53" s="27" t="s">
        <v>17</v>
      </c>
      <c r="B53" s="23" t="s">
        <v>18</v>
      </c>
      <c r="C53" s="23"/>
      <c r="D53" s="24"/>
      <c r="E53" s="28">
        <v>8</v>
      </c>
      <c r="F53" s="21"/>
    </row>
    <row r="54" spans="1:6" ht="21" x14ac:dyDescent="0.4">
      <c r="A54" s="27" t="s">
        <v>17</v>
      </c>
      <c r="B54" s="23" t="s">
        <v>0</v>
      </c>
      <c r="C54" s="23"/>
      <c r="D54" s="24"/>
      <c r="E54" s="28">
        <v>9</v>
      </c>
      <c r="F54" s="21"/>
    </row>
    <row r="55" spans="1:6" ht="21" x14ac:dyDescent="0.4">
      <c r="A55" s="29"/>
      <c r="B55" s="23"/>
      <c r="C55" s="23"/>
      <c r="D55" s="24"/>
      <c r="E55" s="30"/>
      <c r="F55" s="21"/>
    </row>
    <row r="56" spans="1:6" ht="21" x14ac:dyDescent="0.4">
      <c r="A56" s="31"/>
      <c r="B56" s="19"/>
      <c r="C56" s="19"/>
      <c r="D56" s="20"/>
      <c r="E56" s="14"/>
      <c r="F56" s="21"/>
    </row>
    <row r="57" spans="1:6" ht="21" x14ac:dyDescent="0.4">
      <c r="A57" s="31"/>
      <c r="B57" s="19"/>
      <c r="C57" s="19"/>
      <c r="D57" s="20"/>
      <c r="E57" s="14"/>
      <c r="F57" s="21"/>
    </row>
    <row r="58" spans="1:6" ht="21" x14ac:dyDescent="0.4">
      <c r="A58" s="32" t="s">
        <v>27</v>
      </c>
      <c r="B58" s="33"/>
      <c r="C58" s="19"/>
      <c r="D58" s="20"/>
      <c r="E58" s="14"/>
      <c r="F58" s="14"/>
    </row>
    <row r="59" spans="1:6" ht="21" x14ac:dyDescent="0.4">
      <c r="A59" s="34"/>
      <c r="B59" s="33"/>
      <c r="C59" s="19"/>
      <c r="D59" s="20"/>
      <c r="E59" s="14"/>
      <c r="F59" s="14"/>
    </row>
    <row r="60" spans="1:6" ht="21" x14ac:dyDescent="0.4">
      <c r="A60" s="35">
        <v>0</v>
      </c>
      <c r="B60" s="33"/>
      <c r="C60" s="19"/>
      <c r="D60" s="20"/>
      <c r="E60" s="14"/>
      <c r="F60" s="14"/>
    </row>
    <row r="61" spans="1:6" ht="21" x14ac:dyDescent="0.4">
      <c r="A61" s="35">
        <v>0.1</v>
      </c>
      <c r="B61" s="33"/>
      <c r="C61" s="19"/>
      <c r="D61" s="20"/>
      <c r="E61" s="14"/>
      <c r="F61" s="14"/>
    </row>
    <row r="62" spans="1:6" ht="21" x14ac:dyDescent="0.4">
      <c r="A62" s="35">
        <v>0.2</v>
      </c>
      <c r="B62" s="33"/>
      <c r="C62" s="19"/>
      <c r="D62" s="20"/>
      <c r="E62" s="14"/>
      <c r="F62" s="14"/>
    </row>
    <row r="63" spans="1:6" ht="21" x14ac:dyDescent="0.4">
      <c r="A63" s="35">
        <v>0.3</v>
      </c>
      <c r="B63" s="33"/>
      <c r="C63" s="19"/>
      <c r="D63" s="20"/>
      <c r="E63" s="14"/>
      <c r="F63" s="14"/>
    </row>
    <row r="64" spans="1:6" ht="21" x14ac:dyDescent="0.4">
      <c r="A64" s="35">
        <v>0.4</v>
      </c>
      <c r="B64" s="33"/>
      <c r="C64" s="19"/>
      <c r="D64" s="20"/>
      <c r="E64" s="14"/>
      <c r="F64" s="14"/>
    </row>
    <row r="65" spans="1:6" ht="21" x14ac:dyDescent="0.4">
      <c r="A65" s="35">
        <v>0.5</v>
      </c>
      <c r="B65" s="33"/>
      <c r="C65" s="19"/>
      <c r="D65" s="20"/>
      <c r="E65" s="14"/>
      <c r="F65" s="14"/>
    </row>
    <row r="66" spans="1:6" ht="21" x14ac:dyDescent="0.4">
      <c r="A66" s="35">
        <v>0.6</v>
      </c>
      <c r="B66" s="33"/>
      <c r="C66" s="19"/>
      <c r="D66" s="20"/>
      <c r="E66" s="14"/>
      <c r="F66" s="14"/>
    </row>
    <row r="67" spans="1:6" ht="21" x14ac:dyDescent="0.4">
      <c r="A67" s="35">
        <v>0.7</v>
      </c>
      <c r="B67" s="33"/>
      <c r="C67" s="19"/>
      <c r="D67" s="20"/>
      <c r="E67" s="14"/>
      <c r="F67" s="14"/>
    </row>
    <row r="68" spans="1:6" ht="21" x14ac:dyDescent="0.4">
      <c r="A68" s="35">
        <v>0.8</v>
      </c>
      <c r="B68" s="33"/>
      <c r="C68" s="19"/>
      <c r="D68" s="20"/>
      <c r="E68" s="14"/>
      <c r="F68" s="14"/>
    </row>
    <row r="69" spans="1:6" ht="21" x14ac:dyDescent="0.4">
      <c r="A69" s="35">
        <v>0.9</v>
      </c>
      <c r="B69" s="33"/>
      <c r="C69" s="19"/>
      <c r="D69" s="20"/>
      <c r="E69" s="14"/>
      <c r="F69" s="14"/>
    </row>
    <row r="70" spans="1:6" ht="21" x14ac:dyDescent="0.4">
      <c r="A70" s="35">
        <v>1</v>
      </c>
      <c r="B70" s="33"/>
      <c r="C70" s="19"/>
      <c r="D70" s="20"/>
      <c r="E70" s="14"/>
      <c r="F70" s="14"/>
    </row>
    <row r="71" spans="1:6" ht="21" x14ac:dyDescent="0.4">
      <c r="A71" s="34"/>
      <c r="B71" s="33"/>
      <c r="C71" s="19"/>
      <c r="D71" s="20"/>
      <c r="E71" s="14"/>
      <c r="F71" s="14"/>
    </row>
    <row r="72" spans="1:6" ht="21" x14ac:dyDescent="0.4">
      <c r="A72" s="31"/>
      <c r="B72" s="19"/>
      <c r="C72" s="19"/>
      <c r="D72" s="20"/>
      <c r="E72" s="14"/>
      <c r="F72" s="14"/>
    </row>
    <row r="73" spans="1:6" ht="21.6" thickBot="1" x14ac:dyDescent="0.45">
      <c r="A73" s="36"/>
      <c r="B73" s="37"/>
      <c r="C73" s="37"/>
      <c r="D73" s="38"/>
      <c r="E73" s="39"/>
      <c r="F73" s="14"/>
    </row>
    <row r="74" spans="1:6" ht="21" x14ac:dyDescent="0.4">
      <c r="A74" s="2"/>
      <c r="B74" s="4"/>
      <c r="C74" s="4"/>
      <c r="D74" s="4"/>
      <c r="E74" s="2"/>
      <c r="F74" s="14"/>
    </row>
    <row r="75" spans="1:6" ht="21" x14ac:dyDescent="0.4">
      <c r="A75" s="2"/>
      <c r="B75" s="4"/>
      <c r="C75" s="4"/>
      <c r="D75" s="4"/>
      <c r="E75" s="2"/>
      <c r="F75" s="14"/>
    </row>
    <row r="76" spans="1:6" ht="21" x14ac:dyDescent="0.4">
      <c r="A76" s="2"/>
      <c r="B76" s="4"/>
      <c r="C76" s="4"/>
      <c r="D76" s="4"/>
      <c r="E76" s="2"/>
      <c r="F76" s="14"/>
    </row>
    <row r="77" spans="1:6" ht="21" x14ac:dyDescent="0.4">
      <c r="A77" s="2"/>
      <c r="B77" s="4"/>
      <c r="C77" s="4"/>
      <c r="D77" s="4"/>
      <c r="E77" s="2"/>
      <c r="F77" s="14"/>
    </row>
    <row r="78" spans="1:6" ht="21" x14ac:dyDescent="0.4">
      <c r="A78" s="2"/>
      <c r="B78" s="4"/>
      <c r="C78" s="4"/>
      <c r="D78" s="4"/>
      <c r="E78" s="2"/>
      <c r="F78" s="14"/>
    </row>
    <row r="79" spans="1:6" ht="21" x14ac:dyDescent="0.4">
      <c r="A79" s="2"/>
      <c r="B79" s="4"/>
      <c r="C79" s="4"/>
      <c r="D79" s="4"/>
      <c r="E79" s="2"/>
      <c r="F79" s="14"/>
    </row>
    <row r="80" spans="1:6" ht="21" x14ac:dyDescent="0.4">
      <c r="A80" s="2"/>
      <c r="B80" s="4"/>
      <c r="C80" s="4"/>
      <c r="D80" s="4"/>
      <c r="E80" s="2"/>
      <c r="F80" s="14"/>
    </row>
    <row r="81" spans="1:6" ht="21" x14ac:dyDescent="0.4">
      <c r="A81" s="2"/>
      <c r="B81" s="4"/>
      <c r="C81" s="4"/>
      <c r="D81" s="4"/>
      <c r="E81" s="2"/>
      <c r="F81" s="14"/>
    </row>
  </sheetData>
  <sheetProtection algorithmName="SHA-512" hashValue="i2k/StLY2Ze10nxcSFYuKymrdoYr/ELMxxuxTnhjdhXAvBfw904XkF9Ar4usJZR639Iugy03b70GUdPzrmtrtw==" saltValue="qGfhyor9YUy0OwOA6Xe52Q==" spinCount="100000" sheet="1" objects="1" scenarios="1" selectLockedCells="1" selectUnlockedCell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EVENT Risk Register Template</vt:lpstr>
      <vt:lpstr>Examples of Risk Controls</vt:lpstr>
      <vt:lpstr>Risk Tables</vt:lpstr>
      <vt:lpstr>Risk Process</vt:lpstr>
      <vt:lpstr>Hierarchy of Controls</vt:lpstr>
      <vt:lpstr>Lists</vt:lpstr>
      <vt:lpstr>'EVENT Risk Register Template'!Print_Area</vt:lpstr>
      <vt:lpstr>'Examples of Risk Controls'!Print_Area</vt:lpstr>
      <vt:lpstr>'Risk Tables'!Print_Area</vt:lpstr>
      <vt:lpstr>'EVENT Risk Register Template'!Print_Titles</vt:lpstr>
      <vt:lpstr>'Examples of Risk Controls'!Print_Titles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Risk Assessment Generator</dc:title>
  <dc:subject>Risk Assessments</dc:subject>
  <dc:creator>EHM</dc:creator>
  <cp:lastModifiedBy>Rebecca Chisholm</cp:lastModifiedBy>
  <cp:revision>1</cp:revision>
  <cp:lastPrinted>2017-09-18T07:35:23Z</cp:lastPrinted>
  <dcterms:created xsi:type="dcterms:W3CDTF">2003-04-15T14:29:49Z</dcterms:created>
  <dcterms:modified xsi:type="dcterms:W3CDTF">2022-07-12T07:54:32Z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